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ne Demet\Desktop\Müfredatlar Son hali\"/>
    </mc:Choice>
  </mc:AlternateContent>
  <xr:revisionPtr revIDLastSave="0" documentId="13_ncr:1_{A3BF311C-EFD8-4CD3-A3A0-F3864DF3C4EA}" xr6:coauthVersionLast="36" xr6:coauthVersionMax="47" xr10:uidLastSave="{00000000-0000-0000-0000-000000000000}"/>
  <bookViews>
    <workbookView xWindow="0" yWindow="0" windowWidth="28800" windowHeight="12240" xr2:uid="{00000000-000D-0000-FFFF-FFFF00000000}"/>
  </bookViews>
  <sheets>
    <sheet name="İKTİSAT" sheetId="1" r:id="rId1"/>
    <sheet name="FORMAT" sheetId="3" state="hidden" r:id="rId2"/>
  </sheets>
  <calcPr calcId="191029"/>
</workbook>
</file>

<file path=xl/calcChain.xml><?xml version="1.0" encoding="utf-8"?>
<calcChain xmlns="http://schemas.openxmlformats.org/spreadsheetml/2006/main">
  <c r="K24" i="1" l="1"/>
  <c r="J24" i="1"/>
  <c r="U13" i="1"/>
  <c r="N27" i="1" l="1"/>
  <c r="N28" i="1" s="1"/>
  <c r="N29" i="1" s="1"/>
  <c r="N30" i="1" s="1"/>
  <c r="R13" i="1"/>
  <c r="S13" i="1"/>
  <c r="T13" i="1"/>
  <c r="V13" i="1"/>
  <c r="T53" i="3" l="1"/>
  <c r="R53" i="3"/>
  <c r="Q53" i="3"/>
  <c r="P53" i="3"/>
  <c r="J53" i="3"/>
  <c r="H53" i="3"/>
  <c r="G53" i="3"/>
  <c r="F53" i="3"/>
  <c r="AI52" i="3"/>
  <c r="AH52" i="3"/>
  <c r="AG52" i="3"/>
  <c r="AF52" i="3"/>
  <c r="AE52" i="3"/>
  <c r="AD52" i="3"/>
  <c r="AC52" i="3"/>
  <c r="AB52" i="3"/>
  <c r="X52" i="3"/>
  <c r="Z52" i="3" s="1"/>
  <c r="W52" i="3"/>
  <c r="Y52" i="3" s="1"/>
  <c r="S52" i="3"/>
  <c r="M52" i="3"/>
  <c r="I52" i="3"/>
  <c r="C52" i="3"/>
  <c r="AI51" i="3"/>
  <c r="AH51" i="3"/>
  <c r="AG51" i="3"/>
  <c r="AF51" i="3"/>
  <c r="AE51" i="3"/>
  <c r="AD51" i="3"/>
  <c r="AC51" i="3"/>
  <c r="AB51" i="3"/>
  <c r="X51" i="3"/>
  <c r="Z51" i="3" s="1"/>
  <c r="W51" i="3"/>
  <c r="Y51" i="3" s="1"/>
  <c r="S51" i="3"/>
  <c r="M51" i="3"/>
  <c r="I51" i="3"/>
  <c r="C51" i="3"/>
  <c r="AI50" i="3"/>
  <c r="AH50" i="3"/>
  <c r="AG50" i="3"/>
  <c r="AF50" i="3"/>
  <c r="AE50" i="3"/>
  <c r="AD50" i="3"/>
  <c r="AC50" i="3"/>
  <c r="AB50" i="3"/>
  <c r="X50" i="3"/>
  <c r="Z50" i="3" s="1"/>
  <c r="W50" i="3"/>
  <c r="Y50" i="3" s="1"/>
  <c r="S50" i="3"/>
  <c r="M50" i="3"/>
  <c r="I50" i="3"/>
  <c r="C50" i="3"/>
  <c r="AI49" i="3"/>
  <c r="AH49" i="3"/>
  <c r="AG49" i="3"/>
  <c r="AF49" i="3"/>
  <c r="AE49" i="3"/>
  <c r="AD49" i="3"/>
  <c r="AC49" i="3"/>
  <c r="AB49" i="3"/>
  <c r="X49" i="3"/>
  <c r="Z49" i="3" s="1"/>
  <c r="W49" i="3"/>
  <c r="Y49" i="3" s="1"/>
  <c r="S49" i="3"/>
  <c r="M49" i="3"/>
  <c r="I49" i="3"/>
  <c r="C49" i="3"/>
  <c r="AI48" i="3"/>
  <c r="AH48" i="3"/>
  <c r="AG48" i="3"/>
  <c r="AF48" i="3"/>
  <c r="AE48" i="3"/>
  <c r="AD48" i="3"/>
  <c r="AC48" i="3"/>
  <c r="AB48" i="3"/>
  <c r="X48" i="3"/>
  <c r="Z48" i="3" s="1"/>
  <c r="W48" i="3"/>
  <c r="Y48" i="3" s="1"/>
  <c r="S48" i="3"/>
  <c r="M48" i="3"/>
  <c r="I48" i="3"/>
  <c r="C48" i="3"/>
  <c r="AI47" i="3"/>
  <c r="AH47" i="3"/>
  <c r="AG47" i="3"/>
  <c r="AF47" i="3"/>
  <c r="AE47" i="3"/>
  <c r="AD47" i="3"/>
  <c r="AC47" i="3"/>
  <c r="AB47" i="3"/>
  <c r="X47" i="3"/>
  <c r="Z47" i="3" s="1"/>
  <c r="W47" i="3"/>
  <c r="Y47" i="3" s="1"/>
  <c r="S47" i="3"/>
  <c r="M47" i="3"/>
  <c r="I47" i="3"/>
  <c r="C47" i="3"/>
  <c r="AI46" i="3"/>
  <c r="AH46" i="3"/>
  <c r="AG46" i="3"/>
  <c r="AF46" i="3"/>
  <c r="AE46" i="3"/>
  <c r="AD46" i="3"/>
  <c r="AC46" i="3"/>
  <c r="AB46" i="3"/>
  <c r="X46" i="3"/>
  <c r="Z46" i="3" s="1"/>
  <c r="W46" i="3"/>
  <c r="Y46" i="3" s="1"/>
  <c r="S46" i="3"/>
  <c r="M46" i="3"/>
  <c r="I46" i="3"/>
  <c r="C46" i="3"/>
  <c r="AI45" i="3"/>
  <c r="AH45" i="3"/>
  <c r="AG45" i="3"/>
  <c r="AF45" i="3"/>
  <c r="AE45" i="3"/>
  <c r="AD45" i="3"/>
  <c r="AC45" i="3"/>
  <c r="AB45" i="3"/>
  <c r="X45" i="3"/>
  <c r="Z45" i="3" s="1"/>
  <c r="W45" i="3"/>
  <c r="Y45" i="3" s="1"/>
  <c r="S45" i="3"/>
  <c r="M45" i="3"/>
  <c r="I45" i="3"/>
  <c r="C45" i="3"/>
  <c r="AI44" i="3"/>
  <c r="AH44" i="3"/>
  <c r="AG44" i="3"/>
  <c r="AF44" i="3"/>
  <c r="AE44" i="3"/>
  <c r="AD44" i="3"/>
  <c r="AC44" i="3"/>
  <c r="AB44" i="3"/>
  <c r="X44" i="3"/>
  <c r="Z44" i="3" s="1"/>
  <c r="W44" i="3"/>
  <c r="Y44" i="3" s="1"/>
  <c r="S44" i="3"/>
  <c r="M44" i="3"/>
  <c r="I44" i="3"/>
  <c r="C44" i="3"/>
  <c r="AI43" i="3"/>
  <c r="AH43" i="3"/>
  <c r="AG43" i="3"/>
  <c r="AF43" i="3"/>
  <c r="AE43" i="3"/>
  <c r="AD43" i="3"/>
  <c r="AC43" i="3"/>
  <c r="AB43" i="3"/>
  <c r="X43" i="3"/>
  <c r="Z43" i="3" s="1"/>
  <c r="W43" i="3"/>
  <c r="Y43" i="3" s="1"/>
  <c r="S43" i="3"/>
  <c r="S53" i="3" s="1"/>
  <c r="M43" i="3"/>
  <c r="I43" i="3"/>
  <c r="I53" i="3" s="1"/>
  <c r="C43" i="3"/>
  <c r="T40" i="3"/>
  <c r="R40" i="3"/>
  <c r="Q40" i="3"/>
  <c r="P40" i="3"/>
  <c r="J40" i="3"/>
  <c r="H40" i="3"/>
  <c r="G40" i="3"/>
  <c r="F40" i="3"/>
  <c r="AI39" i="3"/>
  <c r="AH39" i="3"/>
  <c r="AG39" i="3"/>
  <c r="AF39" i="3"/>
  <c r="AE39" i="3"/>
  <c r="AD39" i="3"/>
  <c r="AC39" i="3"/>
  <c r="AB39" i="3"/>
  <c r="X39" i="3"/>
  <c r="Z39" i="3" s="1"/>
  <c r="W39" i="3"/>
  <c r="Y39" i="3" s="1"/>
  <c r="S39" i="3"/>
  <c r="M39" i="3"/>
  <c r="I39" i="3"/>
  <c r="C39" i="3"/>
  <c r="AI38" i="3"/>
  <c r="AH38" i="3"/>
  <c r="AG38" i="3"/>
  <c r="AF38" i="3"/>
  <c r="AE38" i="3"/>
  <c r="AD38" i="3"/>
  <c r="AC38" i="3"/>
  <c r="AB38" i="3"/>
  <c r="Y38" i="3"/>
  <c r="X38" i="3"/>
  <c r="Z38" i="3" s="1"/>
  <c r="W38" i="3"/>
  <c r="S38" i="3"/>
  <c r="M38" i="3"/>
  <c r="I38" i="3"/>
  <c r="C38" i="3"/>
  <c r="AI37" i="3"/>
  <c r="AH37" i="3"/>
  <c r="AG37" i="3"/>
  <c r="AF37" i="3"/>
  <c r="AE37" i="3"/>
  <c r="AD37" i="3"/>
  <c r="AC37" i="3"/>
  <c r="AB37" i="3"/>
  <c r="X37" i="3"/>
  <c r="Z37" i="3" s="1"/>
  <c r="W37" i="3"/>
  <c r="Y37" i="3" s="1"/>
  <c r="S37" i="3"/>
  <c r="M37" i="3"/>
  <c r="I37" i="3"/>
  <c r="C37" i="3"/>
  <c r="AI36" i="3"/>
  <c r="AH36" i="3"/>
  <c r="AG36" i="3"/>
  <c r="AF36" i="3"/>
  <c r="AE36" i="3"/>
  <c r="AD36" i="3"/>
  <c r="AC36" i="3"/>
  <c r="AB36" i="3"/>
  <c r="Y36" i="3"/>
  <c r="X36" i="3"/>
  <c r="Z36" i="3" s="1"/>
  <c r="W36" i="3"/>
  <c r="S36" i="3"/>
  <c r="M36" i="3"/>
  <c r="I36" i="3"/>
  <c r="C36" i="3"/>
  <c r="AI35" i="3"/>
  <c r="AH35" i="3"/>
  <c r="AG35" i="3"/>
  <c r="AF35" i="3"/>
  <c r="AE35" i="3"/>
  <c r="AD35" i="3"/>
  <c r="AC35" i="3"/>
  <c r="AB35" i="3"/>
  <c r="Y35" i="3"/>
  <c r="X35" i="3"/>
  <c r="Z35" i="3" s="1"/>
  <c r="W35" i="3"/>
  <c r="S35" i="3"/>
  <c r="M35" i="3"/>
  <c r="I35" i="3"/>
  <c r="C35" i="3"/>
  <c r="AI34" i="3"/>
  <c r="AH34" i="3"/>
  <c r="AG34" i="3"/>
  <c r="AF34" i="3"/>
  <c r="AE34" i="3"/>
  <c r="AD34" i="3"/>
  <c r="AC34" i="3"/>
  <c r="AB34" i="3"/>
  <c r="X34" i="3"/>
  <c r="Z34" i="3" s="1"/>
  <c r="W34" i="3"/>
  <c r="Y34" i="3" s="1"/>
  <c r="S34" i="3"/>
  <c r="M34" i="3"/>
  <c r="I34" i="3"/>
  <c r="C34" i="3"/>
  <c r="AI33" i="3"/>
  <c r="AH33" i="3"/>
  <c r="AG33" i="3"/>
  <c r="AF33" i="3"/>
  <c r="AE33" i="3"/>
  <c r="AD33" i="3"/>
  <c r="AC33" i="3"/>
  <c r="AB33" i="3"/>
  <c r="X33" i="3"/>
  <c r="Z33" i="3" s="1"/>
  <c r="W33" i="3"/>
  <c r="Y33" i="3" s="1"/>
  <c r="S33" i="3"/>
  <c r="M33" i="3"/>
  <c r="I33" i="3"/>
  <c r="C33" i="3"/>
  <c r="AI32" i="3"/>
  <c r="AH32" i="3"/>
  <c r="AG32" i="3"/>
  <c r="AF32" i="3"/>
  <c r="AE32" i="3"/>
  <c r="AD32" i="3"/>
  <c r="AC32" i="3"/>
  <c r="AB32" i="3"/>
  <c r="X32" i="3"/>
  <c r="Z32" i="3" s="1"/>
  <c r="W32" i="3"/>
  <c r="Y32" i="3" s="1"/>
  <c r="S32" i="3"/>
  <c r="M32" i="3"/>
  <c r="I32" i="3"/>
  <c r="C32" i="3"/>
  <c r="AI31" i="3"/>
  <c r="AH31" i="3"/>
  <c r="AG31" i="3"/>
  <c r="AF31" i="3"/>
  <c r="AE31" i="3"/>
  <c r="AD31" i="3"/>
  <c r="AC31" i="3"/>
  <c r="AB31" i="3"/>
  <c r="X31" i="3"/>
  <c r="Z31" i="3" s="1"/>
  <c r="W31" i="3"/>
  <c r="Y31" i="3" s="1"/>
  <c r="S31" i="3"/>
  <c r="M31" i="3"/>
  <c r="I31" i="3"/>
  <c r="C31" i="3"/>
  <c r="AI30" i="3"/>
  <c r="AH30" i="3"/>
  <c r="AG30" i="3"/>
  <c r="AF30" i="3"/>
  <c r="AE30" i="3"/>
  <c r="AD30" i="3"/>
  <c r="AC30" i="3"/>
  <c r="AB30" i="3"/>
  <c r="X30" i="3"/>
  <c r="Z30" i="3" s="1"/>
  <c r="W30" i="3"/>
  <c r="Y30" i="3" s="1"/>
  <c r="S30" i="3"/>
  <c r="M30" i="3"/>
  <c r="I30" i="3"/>
  <c r="C30" i="3"/>
  <c r="T27" i="3"/>
  <c r="R27" i="3"/>
  <c r="Q27" i="3"/>
  <c r="P27" i="3"/>
  <c r="J27" i="3"/>
  <c r="H27" i="3"/>
  <c r="G27" i="3"/>
  <c r="F27" i="3"/>
  <c r="AI26" i="3"/>
  <c r="AH26" i="3"/>
  <c r="AG26" i="3"/>
  <c r="AF26" i="3"/>
  <c r="AE26" i="3"/>
  <c r="AD26" i="3"/>
  <c r="AC26" i="3"/>
  <c r="AB26" i="3"/>
  <c r="X26" i="3"/>
  <c r="Z26" i="3" s="1"/>
  <c r="W26" i="3"/>
  <c r="Y26" i="3" s="1"/>
  <c r="S26" i="3"/>
  <c r="M26" i="3"/>
  <c r="I26" i="3"/>
  <c r="C26" i="3"/>
  <c r="AI25" i="3"/>
  <c r="AH25" i="3"/>
  <c r="AG25" i="3"/>
  <c r="AF25" i="3"/>
  <c r="AE25" i="3"/>
  <c r="AD25" i="3"/>
  <c r="AC25" i="3"/>
  <c r="AB25" i="3"/>
  <c r="X25" i="3"/>
  <c r="Z25" i="3" s="1"/>
  <c r="W25" i="3"/>
  <c r="Y25" i="3" s="1"/>
  <c r="S25" i="3"/>
  <c r="M25" i="3"/>
  <c r="I25" i="3"/>
  <c r="C25" i="3"/>
  <c r="AI24" i="3"/>
  <c r="AH24" i="3"/>
  <c r="AG24" i="3"/>
  <c r="AF24" i="3"/>
  <c r="AE24" i="3"/>
  <c r="AD24" i="3"/>
  <c r="AC24" i="3"/>
  <c r="AB24" i="3"/>
  <c r="X24" i="3"/>
  <c r="Z24" i="3" s="1"/>
  <c r="W24" i="3"/>
  <c r="Y24" i="3" s="1"/>
  <c r="S24" i="3"/>
  <c r="M24" i="3"/>
  <c r="I24" i="3"/>
  <c r="C24" i="3"/>
  <c r="AI23" i="3"/>
  <c r="AH23" i="3"/>
  <c r="AG23" i="3"/>
  <c r="AF23" i="3"/>
  <c r="AE23" i="3"/>
  <c r="AD23" i="3"/>
  <c r="AC23" i="3"/>
  <c r="AB23" i="3"/>
  <c r="X23" i="3"/>
  <c r="Z23" i="3" s="1"/>
  <c r="W23" i="3"/>
  <c r="Y23" i="3" s="1"/>
  <c r="S23" i="3"/>
  <c r="M23" i="3"/>
  <c r="I23" i="3"/>
  <c r="C23" i="3"/>
  <c r="AI22" i="3"/>
  <c r="AH22" i="3"/>
  <c r="AG22" i="3"/>
  <c r="AF22" i="3"/>
  <c r="AE22" i="3"/>
  <c r="AD22" i="3"/>
  <c r="AC22" i="3"/>
  <c r="AB22" i="3"/>
  <c r="X22" i="3"/>
  <c r="Z22" i="3" s="1"/>
  <c r="W22" i="3"/>
  <c r="Y22" i="3" s="1"/>
  <c r="S22" i="3"/>
  <c r="M22" i="3"/>
  <c r="I22" i="3"/>
  <c r="C22" i="3"/>
  <c r="AI21" i="3"/>
  <c r="AH21" i="3"/>
  <c r="AG21" i="3"/>
  <c r="AF21" i="3"/>
  <c r="AE21" i="3"/>
  <c r="AD21" i="3"/>
  <c r="AC21" i="3"/>
  <c r="AB21" i="3"/>
  <c r="X21" i="3"/>
  <c r="Z21" i="3" s="1"/>
  <c r="W21" i="3"/>
  <c r="Y21" i="3" s="1"/>
  <c r="S21" i="3"/>
  <c r="M21" i="3"/>
  <c r="I21" i="3"/>
  <c r="C21" i="3"/>
  <c r="AI20" i="3"/>
  <c r="AH20" i="3"/>
  <c r="AG20" i="3"/>
  <c r="AF20" i="3"/>
  <c r="AE20" i="3"/>
  <c r="AD20" i="3"/>
  <c r="AC20" i="3"/>
  <c r="AB20" i="3"/>
  <c r="X20" i="3"/>
  <c r="Z20" i="3" s="1"/>
  <c r="W20" i="3"/>
  <c r="Y20" i="3" s="1"/>
  <c r="S20" i="3"/>
  <c r="M20" i="3"/>
  <c r="I20" i="3"/>
  <c r="C20" i="3"/>
  <c r="AI19" i="3"/>
  <c r="AH19" i="3"/>
  <c r="AG19" i="3"/>
  <c r="AF19" i="3"/>
  <c r="AE19" i="3"/>
  <c r="AD19" i="3"/>
  <c r="AC19" i="3"/>
  <c r="AB19" i="3"/>
  <c r="X19" i="3"/>
  <c r="Z19" i="3" s="1"/>
  <c r="W19" i="3"/>
  <c r="Y19" i="3" s="1"/>
  <c r="S19" i="3"/>
  <c r="M19" i="3"/>
  <c r="I19" i="3"/>
  <c r="C19" i="3"/>
  <c r="AI18" i="3"/>
  <c r="AH18" i="3"/>
  <c r="AG18" i="3"/>
  <c r="AF18" i="3"/>
  <c r="AE18" i="3"/>
  <c r="AD18" i="3"/>
  <c r="AC18" i="3"/>
  <c r="AB18" i="3"/>
  <c r="X18" i="3"/>
  <c r="Z18" i="3" s="1"/>
  <c r="W18" i="3"/>
  <c r="Y18" i="3" s="1"/>
  <c r="S18" i="3"/>
  <c r="M18" i="3"/>
  <c r="I18" i="3"/>
  <c r="C18" i="3"/>
  <c r="AI17" i="3"/>
  <c r="AH17" i="3"/>
  <c r="AG17" i="3"/>
  <c r="AF17" i="3"/>
  <c r="AE17" i="3"/>
  <c r="AD17" i="3"/>
  <c r="AC17" i="3"/>
  <c r="AB17" i="3"/>
  <c r="X17" i="3"/>
  <c r="Z17" i="3" s="1"/>
  <c r="W17" i="3"/>
  <c r="Y17" i="3" s="1"/>
  <c r="S17" i="3"/>
  <c r="M17" i="3"/>
  <c r="I17" i="3"/>
  <c r="C17" i="3"/>
  <c r="T14" i="3"/>
  <c r="R14" i="3"/>
  <c r="Q14" i="3"/>
  <c r="P14" i="3"/>
  <c r="J14" i="3"/>
  <c r="J15" i="3" s="1"/>
  <c r="H14" i="3"/>
  <c r="G14" i="3"/>
  <c r="F14" i="3"/>
  <c r="F15" i="3" s="1"/>
  <c r="P15" i="3" s="1"/>
  <c r="AI13" i="3"/>
  <c r="AH13" i="3"/>
  <c r="AG13" i="3"/>
  <c r="AF13" i="3"/>
  <c r="AE13" i="3"/>
  <c r="AD13" i="3"/>
  <c r="AC13" i="3"/>
  <c r="AB13" i="3"/>
  <c r="X13" i="3"/>
  <c r="Z13" i="3" s="1"/>
  <c r="W13" i="3"/>
  <c r="Y13" i="3" s="1"/>
  <c r="S13" i="3"/>
  <c r="M13" i="3"/>
  <c r="I13" i="3"/>
  <c r="C13" i="3"/>
  <c r="AI12" i="3"/>
  <c r="AH12" i="3"/>
  <c r="AG12" i="3"/>
  <c r="AF12" i="3"/>
  <c r="AE12" i="3"/>
  <c r="AD12" i="3"/>
  <c r="AC12" i="3"/>
  <c r="AB12" i="3"/>
  <c r="X12" i="3"/>
  <c r="Z12" i="3" s="1"/>
  <c r="W12" i="3"/>
  <c r="Y12" i="3" s="1"/>
  <c r="S12" i="3"/>
  <c r="M12" i="3"/>
  <c r="I12" i="3"/>
  <c r="C12" i="3"/>
  <c r="AI11" i="3"/>
  <c r="AH11" i="3"/>
  <c r="AG11" i="3"/>
  <c r="AF11" i="3"/>
  <c r="AE11" i="3"/>
  <c r="AD11" i="3"/>
  <c r="AC11" i="3"/>
  <c r="AB11" i="3"/>
  <c r="X11" i="3"/>
  <c r="Z11" i="3" s="1"/>
  <c r="W11" i="3"/>
  <c r="Y11" i="3" s="1"/>
  <c r="S11" i="3"/>
  <c r="M11" i="3"/>
  <c r="I11" i="3"/>
  <c r="C11" i="3"/>
  <c r="AI10" i="3"/>
  <c r="AH10" i="3"/>
  <c r="AG10" i="3"/>
  <c r="AF10" i="3"/>
  <c r="AE10" i="3"/>
  <c r="AD10" i="3"/>
  <c r="AC10" i="3"/>
  <c r="AB10" i="3"/>
  <c r="X10" i="3"/>
  <c r="Z10" i="3" s="1"/>
  <c r="W10" i="3"/>
  <c r="Y10" i="3" s="1"/>
  <c r="S10" i="3"/>
  <c r="M10" i="3"/>
  <c r="I10" i="3"/>
  <c r="C10" i="3"/>
  <c r="AI9" i="3"/>
  <c r="AH9" i="3"/>
  <c r="AG9" i="3"/>
  <c r="AF9" i="3"/>
  <c r="AE9" i="3"/>
  <c r="AD9" i="3"/>
  <c r="AC9" i="3"/>
  <c r="AB9" i="3"/>
  <c r="X9" i="3"/>
  <c r="Z9" i="3" s="1"/>
  <c r="W9" i="3"/>
  <c r="Y9" i="3" s="1"/>
  <c r="S9" i="3"/>
  <c r="M9" i="3"/>
  <c r="I9" i="3"/>
  <c r="C9" i="3"/>
  <c r="AI8" i="3"/>
  <c r="AH8" i="3"/>
  <c r="AG8" i="3"/>
  <c r="AF8" i="3"/>
  <c r="AE8" i="3"/>
  <c r="AD8" i="3"/>
  <c r="AC8" i="3"/>
  <c r="AB8" i="3"/>
  <c r="X8" i="3"/>
  <c r="Z8" i="3" s="1"/>
  <c r="W8" i="3"/>
  <c r="Y8" i="3" s="1"/>
  <c r="S8" i="3"/>
  <c r="M8" i="3"/>
  <c r="I8" i="3"/>
  <c r="C8" i="3"/>
  <c r="AI7" i="3"/>
  <c r="AH7" i="3"/>
  <c r="AG7" i="3"/>
  <c r="AF7" i="3"/>
  <c r="AE7" i="3"/>
  <c r="AD7" i="3"/>
  <c r="AC7" i="3"/>
  <c r="AB7" i="3"/>
  <c r="X7" i="3"/>
  <c r="Z7" i="3" s="1"/>
  <c r="W7" i="3"/>
  <c r="Y7" i="3" s="1"/>
  <c r="S7" i="3"/>
  <c r="M7" i="3"/>
  <c r="I7" i="3"/>
  <c r="C7" i="3"/>
  <c r="AI6" i="3"/>
  <c r="AH6" i="3"/>
  <c r="AG6" i="3"/>
  <c r="AF6" i="3"/>
  <c r="AE6" i="3"/>
  <c r="AD6" i="3"/>
  <c r="AC6" i="3"/>
  <c r="AB6" i="3"/>
  <c r="X6" i="3"/>
  <c r="Z6" i="3" s="1"/>
  <c r="W6" i="3"/>
  <c r="Y6" i="3" s="1"/>
  <c r="S6" i="3"/>
  <c r="M6" i="3"/>
  <c r="I6" i="3"/>
  <c r="C6" i="3"/>
  <c r="AI5" i="3"/>
  <c r="AH5" i="3"/>
  <c r="AG5" i="3"/>
  <c r="AF5" i="3"/>
  <c r="AE5" i="3"/>
  <c r="AD5" i="3"/>
  <c r="AC5" i="3"/>
  <c r="AB5" i="3"/>
  <c r="X5" i="3"/>
  <c r="Z5" i="3" s="1"/>
  <c r="W5" i="3"/>
  <c r="Y5" i="3" s="1"/>
  <c r="S5" i="3"/>
  <c r="M5" i="3"/>
  <c r="I5" i="3"/>
  <c r="C5" i="3"/>
  <c r="AI4" i="3"/>
  <c r="AH4" i="3"/>
  <c r="AG4" i="3"/>
  <c r="AF4" i="3"/>
  <c r="AE4" i="3"/>
  <c r="AD4" i="3"/>
  <c r="AC4" i="3"/>
  <c r="AB4" i="3"/>
  <c r="X4" i="3"/>
  <c r="Z4" i="3" s="1"/>
  <c r="W4" i="3"/>
  <c r="Y4" i="3" s="1"/>
  <c r="S4" i="3"/>
  <c r="M4" i="3"/>
  <c r="I4" i="3"/>
  <c r="C4" i="3"/>
  <c r="V44" i="1"/>
  <c r="T44" i="1"/>
  <c r="S44" i="1"/>
  <c r="R44" i="1"/>
  <c r="K44" i="1"/>
  <c r="I44" i="1"/>
  <c r="H44" i="1"/>
  <c r="G44" i="1"/>
  <c r="AK42" i="1"/>
  <c r="AJ42" i="1"/>
  <c r="AI42" i="1"/>
  <c r="AH42" i="1"/>
  <c r="AG42" i="1"/>
  <c r="AF42" i="1"/>
  <c r="AE42" i="1"/>
  <c r="AD42" i="1"/>
  <c r="Z42" i="1"/>
  <c r="AB42" i="1" s="1"/>
  <c r="Y42" i="1"/>
  <c r="AA42" i="1" s="1"/>
  <c r="AK41" i="1"/>
  <c r="AJ41" i="1"/>
  <c r="AI41" i="1"/>
  <c r="AH41" i="1"/>
  <c r="AG41" i="1"/>
  <c r="AF41" i="1"/>
  <c r="AE41" i="1"/>
  <c r="AD41" i="1"/>
  <c r="Z41" i="1"/>
  <c r="AB41" i="1" s="1"/>
  <c r="Y41" i="1"/>
  <c r="AA41" i="1" s="1"/>
  <c r="AK40" i="1"/>
  <c r="AJ40" i="1"/>
  <c r="AI40" i="1"/>
  <c r="AH40" i="1"/>
  <c r="AG40" i="1"/>
  <c r="AF40" i="1"/>
  <c r="AE40" i="1"/>
  <c r="AD40" i="1"/>
  <c r="Z40" i="1"/>
  <c r="AB40" i="1" s="1"/>
  <c r="Y40" i="1"/>
  <c r="AA40" i="1" s="1"/>
  <c r="AK39" i="1"/>
  <c r="AJ39" i="1"/>
  <c r="AI39" i="1"/>
  <c r="AH39" i="1"/>
  <c r="AG39" i="1"/>
  <c r="AF39" i="1"/>
  <c r="AE39" i="1"/>
  <c r="AD39" i="1"/>
  <c r="Z39" i="1"/>
  <c r="AB39" i="1" s="1"/>
  <c r="Y39" i="1"/>
  <c r="AA39" i="1" s="1"/>
  <c r="AK38" i="1"/>
  <c r="AJ38" i="1"/>
  <c r="AI38" i="1"/>
  <c r="AH38" i="1"/>
  <c r="AG38" i="1"/>
  <c r="AF38" i="1"/>
  <c r="AE38" i="1"/>
  <c r="AD38" i="1"/>
  <c r="Z38" i="1"/>
  <c r="AB38" i="1" s="1"/>
  <c r="Y38" i="1"/>
  <c r="AA38" i="1" s="1"/>
  <c r="AK37" i="1"/>
  <c r="AJ37" i="1"/>
  <c r="AI37" i="1"/>
  <c r="AH37" i="1"/>
  <c r="AG37" i="1"/>
  <c r="AF37" i="1"/>
  <c r="AE37" i="1"/>
  <c r="AD37" i="1"/>
  <c r="Z37" i="1"/>
  <c r="AB37" i="1" s="1"/>
  <c r="Y37" i="1"/>
  <c r="AA37" i="1" s="1"/>
  <c r="N37" i="1"/>
  <c r="N38" i="1" s="1"/>
  <c r="N39" i="1" s="1"/>
  <c r="N40" i="1" s="1"/>
  <c r="N41" i="1" s="1"/>
  <c r="N42" i="1" s="1"/>
  <c r="C37" i="1"/>
  <c r="C38" i="1" s="1"/>
  <c r="C39" i="1" s="1"/>
  <c r="C40" i="1" s="1"/>
  <c r="C41" i="1" s="1"/>
  <c r="C42" i="1" s="1"/>
  <c r="V34" i="1"/>
  <c r="T34" i="1"/>
  <c r="S34" i="1"/>
  <c r="R34" i="1"/>
  <c r="K34" i="1"/>
  <c r="I34" i="1"/>
  <c r="H34" i="1"/>
  <c r="G34" i="1"/>
  <c r="AK32" i="1"/>
  <c r="AJ32" i="1"/>
  <c r="AI32" i="1"/>
  <c r="AH32" i="1"/>
  <c r="AG32" i="1"/>
  <c r="AF32" i="1"/>
  <c r="AE32" i="1"/>
  <c r="AD32" i="1"/>
  <c r="Z32" i="1"/>
  <c r="AB32" i="1" s="1"/>
  <c r="Y32" i="1"/>
  <c r="AA32" i="1" s="1"/>
  <c r="J32" i="1"/>
  <c r="AK31" i="1"/>
  <c r="AJ31" i="1"/>
  <c r="AI31" i="1"/>
  <c r="AH31" i="1"/>
  <c r="AG31" i="1"/>
  <c r="AF31" i="1"/>
  <c r="AE31" i="1"/>
  <c r="AD31" i="1"/>
  <c r="Z31" i="1"/>
  <c r="AB31" i="1" s="1"/>
  <c r="Y31" i="1"/>
  <c r="AA31" i="1" s="1"/>
  <c r="AK30" i="1"/>
  <c r="AJ30" i="1"/>
  <c r="AI30" i="1"/>
  <c r="AH30" i="1"/>
  <c r="AG30" i="1"/>
  <c r="AF30" i="1"/>
  <c r="AE30" i="1"/>
  <c r="AD30" i="1"/>
  <c r="Z30" i="1"/>
  <c r="AB30" i="1" s="1"/>
  <c r="Y30" i="1"/>
  <c r="AA30" i="1" s="1"/>
  <c r="AK29" i="1"/>
  <c r="AJ29" i="1"/>
  <c r="AI29" i="1"/>
  <c r="AH29" i="1"/>
  <c r="AG29" i="1"/>
  <c r="AF29" i="1"/>
  <c r="AE29" i="1"/>
  <c r="AD29" i="1"/>
  <c r="Z29" i="1"/>
  <c r="AB29" i="1" s="1"/>
  <c r="Y29" i="1"/>
  <c r="AA29" i="1" s="1"/>
  <c r="AK28" i="1"/>
  <c r="AJ28" i="1"/>
  <c r="AI28" i="1"/>
  <c r="AH28" i="1"/>
  <c r="AG28" i="1"/>
  <c r="AF28" i="1"/>
  <c r="AE28" i="1"/>
  <c r="AD28" i="1"/>
  <c r="Z28" i="1"/>
  <c r="AB28" i="1" s="1"/>
  <c r="Y28" i="1"/>
  <c r="AA28" i="1" s="1"/>
  <c r="AK27" i="1"/>
  <c r="AJ27" i="1"/>
  <c r="AI27" i="1"/>
  <c r="AH27" i="1"/>
  <c r="AG27" i="1"/>
  <c r="AF27" i="1"/>
  <c r="AE27" i="1"/>
  <c r="AD27" i="1"/>
  <c r="Z27" i="1"/>
  <c r="AB27" i="1" s="1"/>
  <c r="Y27" i="1"/>
  <c r="AA27" i="1" s="1"/>
  <c r="N31" i="1"/>
  <c r="C32" i="1"/>
  <c r="V24" i="1"/>
  <c r="T24" i="1"/>
  <c r="S24" i="1"/>
  <c r="R24" i="1"/>
  <c r="I24" i="1"/>
  <c r="H24" i="1"/>
  <c r="G24" i="1"/>
  <c r="AK23" i="1"/>
  <c r="AJ23" i="1"/>
  <c r="AI23" i="1"/>
  <c r="AH23" i="1"/>
  <c r="AG23" i="1"/>
  <c r="AF23" i="1"/>
  <c r="AE23" i="1"/>
  <c r="AD23" i="1"/>
  <c r="Z23" i="1"/>
  <c r="AB23" i="1" s="1"/>
  <c r="Y23" i="1"/>
  <c r="AA23" i="1" s="1"/>
  <c r="AK22" i="1"/>
  <c r="AJ22" i="1"/>
  <c r="AI22" i="1"/>
  <c r="AH22" i="1"/>
  <c r="AG22" i="1"/>
  <c r="AF22" i="1"/>
  <c r="AE22" i="1"/>
  <c r="AD22" i="1"/>
  <c r="Z22" i="1"/>
  <c r="AB22" i="1" s="1"/>
  <c r="Y22" i="1"/>
  <c r="AA22" i="1" s="1"/>
  <c r="AK21" i="1"/>
  <c r="AJ21" i="1"/>
  <c r="AI21" i="1"/>
  <c r="AH21" i="1"/>
  <c r="AG21" i="1"/>
  <c r="AF21" i="1"/>
  <c r="AE21" i="1"/>
  <c r="AD21" i="1"/>
  <c r="Z21" i="1"/>
  <c r="AB21" i="1" s="1"/>
  <c r="Y21" i="1"/>
  <c r="AA21" i="1" s="1"/>
  <c r="AK20" i="1"/>
  <c r="AJ20" i="1"/>
  <c r="AI20" i="1"/>
  <c r="AH20" i="1"/>
  <c r="AG20" i="1"/>
  <c r="AF20" i="1"/>
  <c r="AE20" i="1"/>
  <c r="AD20" i="1"/>
  <c r="Z20" i="1"/>
  <c r="AB20" i="1" s="1"/>
  <c r="Y20" i="1"/>
  <c r="AA20" i="1" s="1"/>
  <c r="AK19" i="1"/>
  <c r="AJ19" i="1"/>
  <c r="AI19" i="1"/>
  <c r="AH19" i="1"/>
  <c r="AG19" i="1"/>
  <c r="AF19" i="1"/>
  <c r="AE19" i="1"/>
  <c r="AD19" i="1"/>
  <c r="Z19" i="1"/>
  <c r="AB19" i="1" s="1"/>
  <c r="Y19" i="1"/>
  <c r="AA19" i="1" s="1"/>
  <c r="AK18" i="1"/>
  <c r="AJ18" i="1"/>
  <c r="AI18" i="1"/>
  <c r="AH18" i="1"/>
  <c r="AG18" i="1"/>
  <c r="AF18" i="1"/>
  <c r="AE18" i="1"/>
  <c r="AD18" i="1"/>
  <c r="Z18" i="1"/>
  <c r="AB18" i="1" s="1"/>
  <c r="Y18" i="1"/>
  <c r="AA18" i="1" s="1"/>
  <c r="AK17" i="1"/>
  <c r="AJ17" i="1"/>
  <c r="AI17" i="1"/>
  <c r="AH17" i="1"/>
  <c r="AG17" i="1"/>
  <c r="AF17" i="1"/>
  <c r="AE17" i="1"/>
  <c r="AD17" i="1"/>
  <c r="Z17" i="1"/>
  <c r="AB17" i="1" s="1"/>
  <c r="Y17" i="1"/>
  <c r="AA17" i="1" s="1"/>
  <c r="AK16" i="1"/>
  <c r="AJ16" i="1"/>
  <c r="AI16" i="1"/>
  <c r="AH16" i="1"/>
  <c r="AG16" i="1"/>
  <c r="AF16" i="1"/>
  <c r="AE16" i="1"/>
  <c r="AD16" i="1"/>
  <c r="Z16" i="1"/>
  <c r="AB16" i="1" s="1"/>
  <c r="Y16" i="1"/>
  <c r="AA16" i="1" s="1"/>
  <c r="N16" i="1"/>
  <c r="N17" i="1" s="1"/>
  <c r="N18" i="1" s="1"/>
  <c r="N19" i="1" s="1"/>
  <c r="N20" i="1" s="1"/>
  <c r="N21" i="1" s="1"/>
  <c r="N22" i="1" s="1"/>
  <c r="C16" i="1"/>
  <c r="C17" i="1" s="1"/>
  <c r="C18" i="1" s="1"/>
  <c r="C19" i="1" s="1"/>
  <c r="C20" i="1" s="1"/>
  <c r="C21" i="1" s="1"/>
  <c r="C22" i="1" s="1"/>
  <c r="C23" i="1" s="1"/>
  <c r="K13" i="1"/>
  <c r="I13" i="1"/>
  <c r="H13" i="1"/>
  <c r="G13" i="1"/>
  <c r="AK12" i="1"/>
  <c r="AJ12" i="1"/>
  <c r="AI12" i="1"/>
  <c r="AH12" i="1"/>
  <c r="AG12" i="1"/>
  <c r="AF12" i="1"/>
  <c r="AE12" i="1"/>
  <c r="AD12" i="1"/>
  <c r="Z12" i="1"/>
  <c r="AB12" i="1" s="1"/>
  <c r="Y12" i="1"/>
  <c r="AA12" i="1" s="1"/>
  <c r="AK11" i="1"/>
  <c r="AJ11" i="1"/>
  <c r="AI11" i="1"/>
  <c r="AH11" i="1"/>
  <c r="AG11" i="1"/>
  <c r="AF11" i="1"/>
  <c r="AE11" i="1"/>
  <c r="AD11" i="1"/>
  <c r="Z11" i="1"/>
  <c r="AB11" i="1" s="1"/>
  <c r="Y11" i="1"/>
  <c r="AA11" i="1" s="1"/>
  <c r="AK10" i="1"/>
  <c r="AJ10" i="1"/>
  <c r="AI10" i="1"/>
  <c r="AH10" i="1"/>
  <c r="AG10" i="1"/>
  <c r="AF10" i="1"/>
  <c r="AE10" i="1"/>
  <c r="AD10" i="1"/>
  <c r="Z10" i="1"/>
  <c r="AB10" i="1" s="1"/>
  <c r="Y10" i="1"/>
  <c r="AA10" i="1" s="1"/>
  <c r="AK9" i="1"/>
  <c r="AJ9" i="1"/>
  <c r="AI9" i="1"/>
  <c r="AH9" i="1"/>
  <c r="AG9" i="1"/>
  <c r="AF9" i="1"/>
  <c r="AE9" i="1"/>
  <c r="AD9" i="1"/>
  <c r="Z9" i="1"/>
  <c r="AB9" i="1" s="1"/>
  <c r="Y9" i="1"/>
  <c r="AA9" i="1" s="1"/>
  <c r="AK8" i="1"/>
  <c r="AJ8" i="1"/>
  <c r="AI8" i="1"/>
  <c r="AH8" i="1"/>
  <c r="AG8" i="1"/>
  <c r="AF8" i="1"/>
  <c r="AE8" i="1"/>
  <c r="AD8" i="1"/>
  <c r="Z8" i="1"/>
  <c r="AB8" i="1" s="1"/>
  <c r="Y8" i="1"/>
  <c r="AA8" i="1" s="1"/>
  <c r="AK7" i="1"/>
  <c r="AJ7" i="1"/>
  <c r="AI7" i="1"/>
  <c r="AH7" i="1"/>
  <c r="AG7" i="1"/>
  <c r="AF7" i="1"/>
  <c r="AE7" i="1"/>
  <c r="AD7" i="1"/>
  <c r="Z7" i="1"/>
  <c r="AB7" i="1" s="1"/>
  <c r="Y7" i="1"/>
  <c r="AA7" i="1" s="1"/>
  <c r="AK6" i="1"/>
  <c r="AJ6" i="1"/>
  <c r="AI6" i="1"/>
  <c r="AH6" i="1"/>
  <c r="AG6" i="1"/>
  <c r="AF6" i="1"/>
  <c r="AE6" i="1"/>
  <c r="AD6" i="1"/>
  <c r="Z6" i="1"/>
  <c r="AB6" i="1" s="1"/>
  <c r="Y6" i="1"/>
  <c r="AA6" i="1" s="1"/>
  <c r="AK5" i="1"/>
  <c r="AJ5" i="1"/>
  <c r="AI5" i="1"/>
  <c r="AH5" i="1"/>
  <c r="AG5" i="1"/>
  <c r="AF5" i="1"/>
  <c r="AE5" i="1"/>
  <c r="AD5" i="1"/>
  <c r="Z5" i="1"/>
  <c r="AB5" i="1" s="1"/>
  <c r="Y5" i="1"/>
  <c r="AA5" i="1" s="1"/>
  <c r="AK4" i="1"/>
  <c r="AJ4" i="1"/>
  <c r="AI4" i="1"/>
  <c r="AH4" i="1"/>
  <c r="AG4" i="1"/>
  <c r="AF4" i="1"/>
  <c r="AE4" i="1"/>
  <c r="AD4" i="1"/>
  <c r="Z4" i="1"/>
  <c r="AB4" i="1" s="1"/>
  <c r="Y4" i="1"/>
  <c r="AA4" i="1" s="1"/>
  <c r="N4" i="1"/>
  <c r="N5" i="1" s="1"/>
  <c r="N6" i="1" s="1"/>
  <c r="N7" i="1" s="1"/>
  <c r="N8" i="1" s="1"/>
  <c r="N9" i="1" s="1"/>
  <c r="N10" i="1" s="1"/>
  <c r="N11" i="1" s="1"/>
  <c r="N12" i="1" s="1"/>
  <c r="C4" i="1"/>
  <c r="C5" i="1" s="1"/>
  <c r="F28" i="3" l="1"/>
  <c r="P28" i="3" s="1"/>
  <c r="F41" i="3" s="1"/>
  <c r="P41" i="3" s="1"/>
  <c r="F54" i="3" s="1"/>
  <c r="P54" i="3" s="1"/>
  <c r="T15" i="3"/>
  <c r="J28" i="3" s="1"/>
  <c r="T28" i="3" s="1"/>
  <c r="C6" i="1"/>
  <c r="C7" i="1" s="1"/>
  <c r="C8" i="1" s="1"/>
  <c r="C9" i="1" s="1"/>
  <c r="C10" i="1" s="1"/>
  <c r="C11" i="1" s="1"/>
  <c r="I14" i="3"/>
  <c r="R1" i="3"/>
  <c r="S40" i="3"/>
  <c r="J41" i="3"/>
  <c r="T41" i="3" s="1"/>
  <c r="J54" i="3" s="1"/>
  <c r="T54" i="3" s="1"/>
  <c r="T1" i="3"/>
  <c r="I27" i="3"/>
  <c r="V46" i="1"/>
  <c r="U24" i="1"/>
  <c r="S1" i="1"/>
  <c r="R1" i="1"/>
  <c r="T1" i="1"/>
  <c r="J13" i="1"/>
  <c r="J14" i="1" s="1"/>
  <c r="U14" i="1" s="1"/>
  <c r="J25" i="1" s="1"/>
  <c r="R46" i="1"/>
  <c r="S46" i="1"/>
  <c r="V1" i="1"/>
  <c r="J44" i="1"/>
  <c r="J34" i="1"/>
  <c r="I15" i="3"/>
  <c r="AA1" i="1"/>
  <c r="Z1" i="3"/>
  <c r="AB1" i="1"/>
  <c r="T46" i="1"/>
  <c r="I14" i="1"/>
  <c r="H14" i="1"/>
  <c r="U44" i="1"/>
  <c r="K14" i="1"/>
  <c r="G14" i="1"/>
  <c r="I40" i="3"/>
  <c r="U34" i="1"/>
  <c r="S14" i="3"/>
  <c r="S1" i="3" s="1"/>
  <c r="Q55" i="3"/>
  <c r="P1" i="3"/>
  <c r="G15" i="3"/>
  <c r="Q15" i="3" s="1"/>
  <c r="G28" i="3" s="1"/>
  <c r="Q28" i="3" s="1"/>
  <c r="G41" i="3" s="1"/>
  <c r="Q41" i="3" s="1"/>
  <c r="G54" i="3" s="1"/>
  <c r="Q54" i="3" s="1"/>
  <c r="S27" i="3"/>
  <c r="Q1" i="3"/>
  <c r="Y1" i="3"/>
  <c r="R55" i="3"/>
  <c r="H15" i="3"/>
  <c r="R15" i="3" s="1"/>
  <c r="H28" i="3" s="1"/>
  <c r="R28" i="3" s="1"/>
  <c r="H41" i="3" s="1"/>
  <c r="R41" i="3" s="1"/>
  <c r="H54" i="3" s="1"/>
  <c r="R54" i="3" s="1"/>
  <c r="P55" i="3"/>
  <c r="T55" i="3"/>
  <c r="S55" i="3" l="1"/>
  <c r="S14" i="1"/>
  <c r="H25" i="1" s="1"/>
  <c r="S25" i="1" s="1"/>
  <c r="H35" i="1" s="1"/>
  <c r="S35" i="1" s="1"/>
  <c r="H45" i="1" s="1"/>
  <c r="S45" i="1" s="1"/>
  <c r="T14" i="1"/>
  <c r="I25" i="1" s="1"/>
  <c r="T25" i="1" s="1"/>
  <c r="I35" i="1" s="1"/>
  <c r="T35" i="1" s="1"/>
  <c r="I45" i="1" s="1"/>
  <c r="T45" i="1" s="1"/>
  <c r="V14" i="1"/>
  <c r="K25" i="1" s="1"/>
  <c r="V25" i="1" s="1"/>
  <c r="K35" i="1" s="1"/>
  <c r="V35" i="1" s="1"/>
  <c r="K45" i="1" s="1"/>
  <c r="V45" i="1" s="1"/>
  <c r="R14" i="1"/>
  <c r="G25" i="1" s="1"/>
  <c r="R25" i="1" s="1"/>
  <c r="G35" i="1" s="1"/>
  <c r="R35" i="1" s="1"/>
  <c r="G45" i="1" s="1"/>
  <c r="R45" i="1" s="1"/>
  <c r="U25" i="1"/>
  <c r="J35" i="1" s="1"/>
  <c r="U35" i="1" s="1"/>
  <c r="J45" i="1" s="1"/>
  <c r="U45" i="1" s="1"/>
  <c r="U1" i="1"/>
  <c r="U46" i="1"/>
  <c r="S57" i="3"/>
  <c r="V1" i="3"/>
  <c r="S58" i="3" s="1"/>
  <c r="S15" i="3"/>
  <c r="I28" i="3" s="1"/>
  <c r="S28" i="3" s="1"/>
  <c r="I41" i="3" s="1"/>
  <c r="S41" i="3" s="1"/>
  <c r="I54" i="3" s="1"/>
  <c r="S54" i="3" s="1"/>
  <c r="U48" i="1"/>
  <c r="X1" i="1"/>
  <c r="U49" i="1" s="1"/>
</calcChain>
</file>

<file path=xl/sharedStrings.xml><?xml version="1.0" encoding="utf-8"?>
<sst xmlns="http://schemas.openxmlformats.org/spreadsheetml/2006/main" count="481" uniqueCount="223">
  <si>
    <t>GENEL TOPLAM &gt;&gt;</t>
  </si>
  <si>
    <t>bölüm</t>
  </si>
  <si>
    <t>fakülte</t>
  </si>
  <si>
    <t>üniversite</t>
  </si>
  <si>
    <t>STAJ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</si>
  <si>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</si>
  <si>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</si>
  <si>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</si>
  <si>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</si>
  <si>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</si>
  <si>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</si>
  <si>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</si>
  <si>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</si>
  <si>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</si>
  <si>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</si>
  <si>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GÜZ</t>
  </si>
  <si>
    <t>BAHAR</t>
  </si>
  <si>
    <t>1.SINIF</t>
  </si>
  <si>
    <t>1. Yarıyıl</t>
  </si>
  <si>
    <t>2. Yarıyıl</t>
  </si>
  <si>
    <t>IKT102</t>
  </si>
  <si>
    <t>IKT104</t>
  </si>
  <si>
    <t>ISL101</t>
  </si>
  <si>
    <t>FOD101</t>
  </si>
  <si>
    <t>FOD103</t>
  </si>
  <si>
    <t>ISL102</t>
  </si>
  <si>
    <t>FOD105</t>
  </si>
  <si>
    <t>FOD104</t>
  </si>
  <si>
    <t>UOZTD1</t>
  </si>
  <si>
    <t>UOD102</t>
  </si>
  <si>
    <t>Kariyer Planlama</t>
  </si>
  <si>
    <t>UOZYD1</t>
  </si>
  <si>
    <t>UOZTD2</t>
  </si>
  <si>
    <t>UOZYD2</t>
  </si>
  <si>
    <t xml:space="preserve">Yarıyıl Toplam </t>
  </si>
  <si>
    <t xml:space="preserve">Birikimli Toplam </t>
  </si>
  <si>
    <t>2.SINIF</t>
  </si>
  <si>
    <t>3. Yarıyıl</t>
  </si>
  <si>
    <t>IKT201</t>
  </si>
  <si>
    <t>Mikroiktisat I</t>
  </si>
  <si>
    <t>4. Yarıyıl</t>
  </si>
  <si>
    <t>IKT202</t>
  </si>
  <si>
    <t>Mikroiktisat II</t>
  </si>
  <si>
    <t>IKT203</t>
  </si>
  <si>
    <t>Makroiktisat I</t>
  </si>
  <si>
    <t>IKT204</t>
  </si>
  <si>
    <t>Makroiktisat II</t>
  </si>
  <si>
    <t>IKT205</t>
  </si>
  <si>
    <t>IKT206</t>
  </si>
  <si>
    <t>İstatistik I</t>
  </si>
  <si>
    <t>FOD201</t>
  </si>
  <si>
    <t>UOZTA1</t>
  </si>
  <si>
    <t>Atatürk İlkeleri ve İnkılap Tarihi I</t>
  </si>
  <si>
    <t>UOZTA2</t>
  </si>
  <si>
    <t>Atatürk İlkeleri ve İnkılap Tarihi II</t>
  </si>
  <si>
    <t>3.SINIF</t>
  </si>
  <si>
    <t>5. Yarıyıl</t>
  </si>
  <si>
    <t>6. Yarıyıl</t>
  </si>
  <si>
    <t>IKT302</t>
  </si>
  <si>
    <t>IKT303</t>
  </si>
  <si>
    <t>Para Teorisi ve Politikası</t>
  </si>
  <si>
    <t>IKT304</t>
  </si>
  <si>
    <t>Kamu Maliyesi</t>
  </si>
  <si>
    <t>4.SINIF</t>
  </si>
  <si>
    <t>7. Yarıyıl</t>
  </si>
  <si>
    <t>IKT401</t>
  </si>
  <si>
    <t>Uluslararası İktisat I</t>
  </si>
  <si>
    <t>8. Yarıyıl</t>
  </si>
  <si>
    <t>IKT402</t>
  </si>
  <si>
    <t>Uluslararası İktisat II</t>
  </si>
  <si>
    <t>IKT403</t>
  </si>
  <si>
    <t>Kamu Ekonomisi</t>
  </si>
  <si>
    <t>IKT404</t>
  </si>
  <si>
    <t>Türkiye Ekonomisi ve Güncel Konular</t>
  </si>
  <si>
    <t>FOD401</t>
  </si>
  <si>
    <t xml:space="preserve">Birikimli ve GENEL TOPLAM </t>
  </si>
  <si>
    <t>Seçmeli Dersler AKTS Genel Toplamı &gt;&gt;</t>
  </si>
  <si>
    <t>Seçmeli Dersler AKTS Genel Oranı &gt;&gt;</t>
  </si>
  <si>
    <t>KISALTMALAR ve AÇIKLAMALAR</t>
  </si>
  <si>
    <t>IKT</t>
  </si>
  <si>
    <t>Teorik Ders Saati</t>
  </si>
  <si>
    <t>ISL</t>
  </si>
  <si>
    <t>Uygulamalı Ders Saati</t>
  </si>
  <si>
    <t>FOD</t>
  </si>
  <si>
    <t>İktisadi ve İdari Bilimler Fakültesi Ortak Zorunlu Dersleri</t>
  </si>
  <si>
    <t>Laboratıvar Ders Saati</t>
  </si>
  <si>
    <t>UOD</t>
  </si>
  <si>
    <t>Üniversite Ortak Dersleri</t>
  </si>
  <si>
    <t>Avrupa Kredi Transfer Sistemi</t>
  </si>
  <si>
    <t>UOZ</t>
  </si>
  <si>
    <t>Üniversite Ortak Zorunlu Dersleri</t>
  </si>
  <si>
    <t>USD</t>
  </si>
  <si>
    <t>Üniversite Seçmeli Dersleri</t>
  </si>
  <si>
    <t>ISL206</t>
  </si>
  <si>
    <t>ERZURUM TEKNİK ÜNİVERSİTESİ - AAAAA FAKÜLTESİ
AAAAAAA BÖLÜMÜ - 2020 LİSANS MÜFREDATI</t>
  </si>
  <si>
    <t>Fakülte Seçmeli Ders IV</t>
  </si>
  <si>
    <t xml:space="preserve"> </t>
  </si>
  <si>
    <t>FSD251</t>
  </si>
  <si>
    <t>USD251</t>
  </si>
  <si>
    <t>FSD252</t>
  </si>
  <si>
    <t>USD252</t>
  </si>
  <si>
    <t>FOD301</t>
  </si>
  <si>
    <t>FSD351</t>
  </si>
  <si>
    <t>FOD402</t>
  </si>
  <si>
    <t>Fakülte Seçmeli Ders V</t>
  </si>
  <si>
    <t>Fakülte Seçmeli Ders VI</t>
  </si>
  <si>
    <t>FSD452</t>
  </si>
  <si>
    <t>FSD451</t>
  </si>
  <si>
    <t>FSD352</t>
  </si>
  <si>
    <t xml:space="preserve">Matematiksel İktisat </t>
  </si>
  <si>
    <t>IKT301</t>
  </si>
  <si>
    <t>IKT351</t>
  </si>
  <si>
    <t>EKO306</t>
  </si>
  <si>
    <t>IKT352</t>
  </si>
  <si>
    <t>IKT451</t>
  </si>
  <si>
    <t>IKT452</t>
  </si>
  <si>
    <t xml:space="preserve">Course Name </t>
  </si>
  <si>
    <t>FSD</t>
  </si>
  <si>
    <t>İktisadi ve İdari Bilimler Fakültesi Seçmeli Dersleri</t>
  </si>
  <si>
    <t>İşletme Bölümü Dersleri</t>
  </si>
  <si>
    <t>İktisat Bölümü Dersleri</t>
  </si>
  <si>
    <t>EKO</t>
  </si>
  <si>
    <t>Ekonometri Bölümü Dersleri</t>
  </si>
  <si>
    <t>Turkish Language I</t>
  </si>
  <si>
    <t>Foreign Language I</t>
  </si>
  <si>
    <t>Mathematics in Social Sciences I</t>
  </si>
  <si>
    <t xml:space="preserve">Behavioral Sciences </t>
  </si>
  <si>
    <t xml:space="preserve">Basic Concepts of Law </t>
  </si>
  <si>
    <t>Turkish Language II</t>
  </si>
  <si>
    <t>Foreign Language II</t>
  </si>
  <si>
    <t>Career Planning</t>
  </si>
  <si>
    <t>Mathematics in Social Sciences II</t>
  </si>
  <si>
    <t>Statistics I</t>
  </si>
  <si>
    <t>Faculty Elective I</t>
  </si>
  <si>
    <t>University Elective I</t>
  </si>
  <si>
    <t>Faculty Elective II</t>
  </si>
  <si>
    <t>University Elective II</t>
  </si>
  <si>
    <t xml:space="preserve">Project Development and Management </t>
  </si>
  <si>
    <t xml:space="preserve">Departmental Elective I </t>
  </si>
  <si>
    <t>Faculty Elective III</t>
  </si>
  <si>
    <t>Faculty Elective IV</t>
  </si>
  <si>
    <t xml:space="preserve">Departmental Elective II </t>
  </si>
  <si>
    <t xml:space="preserve">Departmental Elective III </t>
  </si>
  <si>
    <t>Faculty Elective V</t>
  </si>
  <si>
    <t xml:space="preserve">Departmental Elective IV </t>
  </si>
  <si>
    <t>Faculty Elective VI</t>
  </si>
  <si>
    <t>Introduction to Economics I</t>
  </si>
  <si>
    <t>Introduction to Economics II</t>
  </si>
  <si>
    <t>Economic History</t>
  </si>
  <si>
    <t>Constitutional Law</t>
  </si>
  <si>
    <t>Microeconomics I</t>
  </si>
  <si>
    <t>Macroeconomics I</t>
  </si>
  <si>
    <t xml:space="preserve">Mathematical Economics </t>
  </si>
  <si>
    <t>Ataturk’s Principles and History of Turkish Revolution I</t>
  </si>
  <si>
    <t>Microeconomics II</t>
  </si>
  <si>
    <t>Macroeconomics II</t>
  </si>
  <si>
    <t>Ataturk’s Principles and History of Turkish Revolution II</t>
  </si>
  <si>
    <t>Monetary Theory and Policy</t>
  </si>
  <si>
    <t>Public Finance</t>
  </si>
  <si>
    <t xml:space="preserve">International Economics I </t>
  </si>
  <si>
    <t>Public Economics</t>
  </si>
  <si>
    <t>International Economics II</t>
  </si>
  <si>
    <t>Turkish Economy and Current Issues</t>
  </si>
  <si>
    <t>Environment, Climate and Sustainability</t>
  </si>
  <si>
    <t xml:space="preserve">Girişimcilik ve İnovasyon </t>
  </si>
  <si>
    <t xml:space="preserve">Entrepreneurship and Innovation </t>
  </si>
  <si>
    <t xml:space="preserve">İktisadi Düşünceler Tarihi </t>
  </si>
  <si>
    <t xml:space="preserve">İstatistik II </t>
  </si>
  <si>
    <t>History of Economic Thought</t>
  </si>
  <si>
    <t xml:space="preserve">Statistics II </t>
  </si>
  <si>
    <t xml:space="preserve">İktisadi Büyüme </t>
  </si>
  <si>
    <t xml:space="preserve">Economic Growth </t>
  </si>
  <si>
    <t>Ekonometri I</t>
  </si>
  <si>
    <t xml:space="preserve">Econometrics I </t>
  </si>
  <si>
    <t>Bölüm Seçmeli Ders I*</t>
  </si>
  <si>
    <t xml:space="preserve">* Bölüm Seçmeli Ders I grubu altında 2 bölüm seçmeli dersi alınacaktır. </t>
  </si>
  <si>
    <t xml:space="preserve">Fakülte Seçmeli Ders III </t>
  </si>
  <si>
    <t xml:space="preserve">Economic Development </t>
  </si>
  <si>
    <t xml:space="preserve">Ekonometri II </t>
  </si>
  <si>
    <t xml:space="preserve">Econometrics II </t>
  </si>
  <si>
    <t>EKO305</t>
  </si>
  <si>
    <t>Bölüm Seçmeli Ders II*</t>
  </si>
  <si>
    <t xml:space="preserve">* Bölüm Seçmeli Ders II grubu altında 2 bölüm seçmeli dersi alınacaktır. </t>
  </si>
  <si>
    <t>Bölüm Seçmeli Ders III*</t>
  </si>
  <si>
    <t xml:space="preserve">* Bölüm Seçmeli Ders III grubu altında 3 bölüm seçmeli dersi alınacaktır. </t>
  </si>
  <si>
    <t>Bölüm Seçmeli Ders IV*</t>
  </si>
  <si>
    <t xml:space="preserve">* Bölüm Seçmeli Ders IV grubu altında 2 bölüm seçmeli dersi alınacaktır. </t>
  </si>
  <si>
    <t>Ulusal Kredi</t>
  </si>
  <si>
    <t>ISL205</t>
  </si>
  <si>
    <t>IKT101</t>
  </si>
  <si>
    <t>İktisada Giriş I </t>
  </si>
  <si>
    <t>Accounting  I</t>
  </si>
  <si>
    <t>İşletmeciliğin Temelleri </t>
  </si>
  <si>
    <t>Fundamentals of Business Administration</t>
  </si>
  <si>
    <t>Türk Dili I </t>
  </si>
  <si>
    <t>Yabancı Dil I </t>
  </si>
  <si>
    <t>İktisada Giriş II </t>
  </si>
  <si>
    <t>Muhasebe II </t>
  </si>
  <si>
    <t>Accounting  II</t>
  </si>
  <si>
    <t>Temel Bilgisayar Uygulamaları </t>
  </si>
  <si>
    <t>Basic Computer Applications</t>
  </si>
  <si>
    <t>Türk Dili II </t>
  </si>
  <si>
    <t>Yabancı Dil II </t>
  </si>
  <si>
    <t>Sosyal Bilimlerde Matematik I </t>
  </si>
  <si>
    <t>Davranış Bilimleri </t>
  </si>
  <si>
    <t>Hukukun Temel Kavramları </t>
  </si>
  <si>
    <t>Sosyal Bilimlerde Matematik II </t>
  </si>
  <si>
    <t>Anayasa Hukuku </t>
  </si>
  <si>
    <t>IKT103</t>
  </si>
  <si>
    <t>Muhasebe I </t>
  </si>
  <si>
    <t>İktisat Tarihi </t>
  </si>
  <si>
    <t>IKT106</t>
  </si>
  <si>
    <t>IKT108</t>
  </si>
  <si>
    <t xml:space="preserve">Proje Geliştirme ve Yönetimi </t>
  </si>
  <si>
    <t xml:space="preserve">Çevre, İklim ve Sürdürülebilirlik </t>
  </si>
  <si>
    <t>ERZURUM TEKNİK ÜNİVERSİTESİ - İKTİSADİ VE İDARİ BİLİMLER FAKÜLTESİ
İKTİSAT BÖLÜMÜ - 2024 LİSANS MÜFREDATI (2024 Girişli Öğrenciler)</t>
  </si>
  <si>
    <t xml:space="preserve">Fakülte Seçmeli Ders I </t>
  </si>
  <si>
    <t xml:space="preserve">Üniversite Seçmeli Ders I </t>
  </si>
  <si>
    <t>Toplumsal Duyarlılık ve Katkı</t>
  </si>
  <si>
    <t>Social Awareness and Contribution</t>
  </si>
  <si>
    <t xml:space="preserve">Fakülte Seçmeli Ders II </t>
  </si>
  <si>
    <t xml:space="preserve">Üniversite Seçmeli Ders II </t>
  </si>
  <si>
    <t xml:space="preserve">İktisadi Kalkınma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</si>
</sst>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Arial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rgb="FF0000FF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70C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C00000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theme="1"/>
      <name val="Arial Narrow"/>
      <family val="2"/>
      <charset val="162"/>
    </font>
    <font>
      <sz val="11"/>
      <name val="Arial"/>
      <family val="2"/>
      <charset val="162"/>
    </font>
    <font>
      <sz val="9"/>
      <color rgb="FFC00000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1"/>
      <color theme="1"/>
      <name val="Calibri"/>
      <family val="2"/>
      <charset val="162"/>
    </font>
    <font>
      <b/>
      <sz val="11"/>
      <color rgb="FF000000"/>
      <name val="Arial Narrow"/>
      <family val="2"/>
      <charset val="162"/>
    </font>
    <font>
      <sz val="10"/>
      <color rgb="FFC00000"/>
      <name val="Arial Narrow"/>
      <family val="2"/>
      <charset val="162"/>
    </font>
    <font>
      <sz val="10"/>
      <color theme="1"/>
      <name val="Calibri"/>
      <family val="2"/>
      <charset val="162"/>
    </font>
    <font>
      <b/>
      <sz val="11"/>
      <color rgb="FF3F3F3F"/>
      <name val="Calibri"/>
      <family val="2"/>
      <charset val="162"/>
      <scheme val="minor"/>
    </font>
    <font>
      <b/>
      <sz val="9"/>
      <color theme="1"/>
      <name val="Cambria"/>
      <family val="1"/>
      <charset val="162"/>
    </font>
    <font>
      <b/>
      <sz val="9"/>
      <color rgb="FFC00000"/>
      <name val="Cambria"/>
      <family val="1"/>
      <charset val="162"/>
    </font>
    <font>
      <b/>
      <sz val="9"/>
      <color rgb="FF0000FF"/>
      <name val="Cambria"/>
      <family val="1"/>
      <charset val="162"/>
    </font>
    <font>
      <sz val="9"/>
      <color theme="1"/>
      <name val="Cambria"/>
      <family val="1"/>
      <charset val="162"/>
    </font>
    <font>
      <sz val="9"/>
      <color rgb="FFC00000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9"/>
      <name val="Cambria"/>
      <family val="1"/>
      <charset val="162"/>
    </font>
    <font>
      <sz val="9"/>
      <name val="Cambria"/>
      <family val="1"/>
      <charset val="162"/>
    </font>
    <font>
      <b/>
      <sz val="9"/>
      <color rgb="FF0070C0"/>
      <name val="Cambria"/>
      <family val="1"/>
      <charset val="162"/>
    </font>
    <font>
      <b/>
      <sz val="9"/>
      <color rgb="FF000000"/>
      <name val="Cambria"/>
      <family val="1"/>
      <charset val="162"/>
    </font>
    <font>
      <b/>
      <sz val="9"/>
      <color rgb="FF3F3F3F"/>
      <name val="Cambria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9" fillId="10" borderId="37" applyNumberFormat="0" applyAlignment="0" applyProtection="0"/>
  </cellStyleXfs>
  <cellXfs count="22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9" fontId="6" fillId="3" borderId="0" xfId="0" applyNumberFormat="1" applyFont="1" applyFill="1" applyAlignment="1">
      <alignment horizontal="right" vertical="top"/>
    </xf>
    <xf numFmtId="0" fontId="1" fillId="0" borderId="2" xfId="0" applyFont="1" applyBorder="1" applyAlignment="1">
      <alignment vertical="top"/>
    </xf>
    <xf numFmtId="0" fontId="7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vertical="top"/>
    </xf>
    <xf numFmtId="0" fontId="7" fillId="5" borderId="10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0" fontId="12" fillId="0" borderId="16" xfId="0" applyFont="1" applyBorder="1" applyAlignment="1">
      <alignment horizontal="center" vertical="top"/>
    </xf>
    <xf numFmtId="49" fontId="10" fillId="0" borderId="16" xfId="0" applyNumberFormat="1" applyFont="1" applyBorder="1" applyAlignment="1">
      <alignment vertical="top"/>
    </xf>
    <xf numFmtId="0" fontId="8" fillId="7" borderId="17" xfId="0" applyFont="1" applyFill="1" applyBorder="1" applyAlignment="1">
      <alignment horizontal="center" vertical="top"/>
    </xf>
    <xf numFmtId="0" fontId="7" fillId="7" borderId="18" xfId="0" applyFont="1" applyFill="1" applyBorder="1" applyAlignment="1">
      <alignment vertical="top"/>
    </xf>
    <xf numFmtId="0" fontId="7" fillId="7" borderId="6" xfId="0" applyFont="1" applyFill="1" applyBorder="1" applyAlignment="1">
      <alignment horizontal="right" vertical="top"/>
    </xf>
    <xf numFmtId="0" fontId="7" fillId="7" borderId="6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22" xfId="0" applyFont="1" applyBorder="1" applyAlignment="1">
      <alignment horizontal="right" vertical="top"/>
    </xf>
    <xf numFmtId="0" fontId="7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49" fontId="13" fillId="0" borderId="7" xfId="0" applyNumberFormat="1" applyFont="1" applyBorder="1" applyAlignment="1">
      <alignment vertical="top"/>
    </xf>
    <xf numFmtId="49" fontId="10" fillId="0" borderId="7" xfId="0" applyNumberFormat="1" applyFont="1" applyBorder="1" applyAlignment="1">
      <alignment vertical="top" wrapText="1"/>
    </xf>
    <xf numFmtId="0" fontId="8" fillId="0" borderId="2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6" xfId="0" applyFont="1" applyBorder="1" applyAlignment="1">
      <alignment horizontal="right" vertical="top"/>
    </xf>
    <xf numFmtId="0" fontId="7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29" xfId="0" applyNumberFormat="1" applyFont="1" applyBorder="1" applyAlignment="1">
      <alignment horizontal="center" vertical="top"/>
    </xf>
    <xf numFmtId="1" fontId="2" fillId="2" borderId="29" xfId="0" applyNumberFormat="1" applyFont="1" applyFill="1" applyBorder="1" applyAlignment="1">
      <alignment horizontal="center" vertical="top"/>
    </xf>
    <xf numFmtId="1" fontId="3" fillId="2" borderId="2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20" fillId="4" borderId="3" xfId="0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center" vertical="top"/>
    </xf>
    <xf numFmtId="0" fontId="20" fillId="4" borderId="4" xfId="0" applyFont="1" applyFill="1" applyBorder="1" applyAlignment="1">
      <alignment vertical="top"/>
    </xf>
    <xf numFmtId="0" fontId="20" fillId="4" borderId="4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horizontal="center" vertical="top"/>
    </xf>
    <xf numFmtId="0" fontId="20" fillId="4" borderId="5" xfId="0" applyFont="1" applyFill="1" applyBorder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2" borderId="9" xfId="0" applyFont="1" applyFill="1" applyBorder="1" applyAlignment="1">
      <alignment horizontal="center" vertical="top"/>
    </xf>
    <xf numFmtId="0" fontId="21" fillId="5" borderId="10" xfId="0" applyFont="1" applyFill="1" applyBorder="1" applyAlignment="1">
      <alignment horizontal="center" vertical="top"/>
    </xf>
    <xf numFmtId="0" fontId="20" fillId="5" borderId="10" xfId="0" applyFont="1" applyFill="1" applyBorder="1" applyAlignment="1">
      <alignment vertical="top"/>
    </xf>
    <xf numFmtId="0" fontId="20" fillId="5" borderId="10" xfId="0" applyFont="1" applyFill="1" applyBorder="1" applyAlignment="1">
      <alignment horizontal="center" vertical="top"/>
    </xf>
    <xf numFmtId="0" fontId="22" fillId="5" borderId="10" xfId="0" applyFont="1" applyFill="1" applyBorder="1" applyAlignment="1">
      <alignment horizontal="center" vertical="top"/>
    </xf>
    <xf numFmtId="0" fontId="20" fillId="5" borderId="11" xfId="0" applyFont="1" applyFill="1" applyBorder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49" fontId="23" fillId="0" borderId="7" xfId="0" applyNumberFormat="1" applyFont="1" applyBorder="1" applyAlignment="1">
      <alignment vertical="top"/>
    </xf>
    <xf numFmtId="0" fontId="23" fillId="0" borderId="7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3" fillId="0" borderId="14" xfId="0" applyFont="1" applyBorder="1" applyAlignment="1">
      <alignment horizontal="left" vertical="top"/>
    </xf>
    <xf numFmtId="0" fontId="21" fillId="7" borderId="17" xfId="0" applyFont="1" applyFill="1" applyBorder="1" applyAlignment="1">
      <alignment horizontal="center" vertical="top"/>
    </xf>
    <xf numFmtId="0" fontId="20" fillId="7" borderId="18" xfId="0" applyFont="1" applyFill="1" applyBorder="1" applyAlignment="1">
      <alignment vertical="top"/>
    </xf>
    <xf numFmtId="0" fontId="20" fillId="7" borderId="6" xfId="0" applyFont="1" applyFill="1" applyBorder="1" applyAlignment="1">
      <alignment horizontal="right" vertical="top"/>
    </xf>
    <xf numFmtId="0" fontId="20" fillId="7" borderId="6" xfId="0" applyFont="1" applyFill="1" applyBorder="1" applyAlignment="1">
      <alignment horizontal="center" vertical="top"/>
    </xf>
    <xf numFmtId="0" fontId="20" fillId="7" borderId="7" xfId="0" applyFont="1" applyFill="1" applyBorder="1" applyAlignment="1">
      <alignment horizontal="center" vertical="top"/>
    </xf>
    <xf numFmtId="0" fontId="22" fillId="7" borderId="7" xfId="0" applyFont="1" applyFill="1" applyBorder="1" applyAlignment="1">
      <alignment horizontal="center" vertical="top"/>
    </xf>
    <xf numFmtId="0" fontId="20" fillId="7" borderId="14" xfId="0" applyFont="1" applyFill="1" applyBorder="1" applyAlignment="1">
      <alignment horizontal="left" vertical="top"/>
    </xf>
    <xf numFmtId="0" fontId="21" fillId="0" borderId="21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22" xfId="0" applyFont="1" applyBorder="1" applyAlignment="1">
      <alignment horizontal="right" vertical="top"/>
    </xf>
    <xf numFmtId="0" fontId="20" fillId="0" borderId="23" xfId="0" applyFont="1" applyBorder="1" applyAlignment="1">
      <alignment horizontal="center" vertical="top"/>
    </xf>
    <xf numFmtId="0" fontId="22" fillId="0" borderId="23" xfId="0" applyFont="1" applyBorder="1" applyAlignment="1">
      <alignment horizontal="center" vertical="top"/>
    </xf>
    <xf numFmtId="0" fontId="20" fillId="0" borderId="24" xfId="0" applyFont="1" applyBorder="1" applyAlignment="1">
      <alignment horizontal="left" vertical="top"/>
    </xf>
    <xf numFmtId="0" fontId="21" fillId="0" borderId="25" xfId="0" applyFont="1" applyBorder="1" applyAlignment="1">
      <alignment horizontal="center" vertical="top"/>
    </xf>
    <xf numFmtId="0" fontId="20" fillId="0" borderId="2" xfId="0" applyFont="1" applyBorder="1" applyAlignment="1">
      <alignment vertical="top"/>
    </xf>
    <xf numFmtId="0" fontId="20" fillId="0" borderId="26" xfId="0" applyFont="1" applyBorder="1" applyAlignment="1">
      <alignment horizontal="right" vertical="top"/>
    </xf>
    <xf numFmtId="0" fontId="20" fillId="0" borderId="27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20" fillId="0" borderId="28" xfId="0" applyFont="1" applyBorder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6" fillId="8" borderId="30" xfId="0" applyFont="1" applyFill="1" applyBorder="1" applyAlignment="1">
      <alignment vertical="top"/>
    </xf>
    <xf numFmtId="0" fontId="27" fillId="0" borderId="32" xfId="0" applyFont="1" applyBorder="1" applyAlignment="1">
      <alignment vertical="top"/>
    </xf>
    <xf numFmtId="0" fontId="27" fillId="0" borderId="34" xfId="0" applyFont="1" applyBorder="1" applyAlignment="1">
      <alignment vertical="top"/>
    </xf>
    <xf numFmtId="0" fontId="23" fillId="0" borderId="17" xfId="0" applyFont="1" applyBorder="1" applyAlignment="1">
      <alignment vertical="top"/>
    </xf>
    <xf numFmtId="0" fontId="24" fillId="0" borderId="18" xfId="0" applyFont="1" applyBorder="1" applyAlignment="1">
      <alignment horizontal="center" vertical="top"/>
    </xf>
    <xf numFmtId="0" fontId="23" fillId="0" borderId="18" xfId="0" applyFont="1" applyBorder="1" applyAlignment="1">
      <alignment vertical="top"/>
    </xf>
    <xf numFmtId="0" fontId="23" fillId="0" borderId="31" xfId="0" applyFont="1" applyBorder="1" applyAlignment="1">
      <alignment vertical="top"/>
    </xf>
    <xf numFmtId="0" fontId="23" fillId="0" borderId="18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3" fillId="0" borderId="18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1" fontId="21" fillId="0" borderId="1" xfId="0" applyNumberFormat="1" applyFont="1" applyBorder="1" applyAlignment="1">
      <alignment horizontal="center" vertical="top"/>
    </xf>
    <xf numFmtId="1" fontId="21" fillId="2" borderId="1" xfId="0" applyNumberFormat="1" applyFont="1" applyFill="1" applyBorder="1" applyAlignment="1">
      <alignment horizontal="center" vertical="top"/>
    </xf>
    <xf numFmtId="1" fontId="22" fillId="2" borderId="1" xfId="0" applyNumberFormat="1" applyFont="1" applyFill="1" applyBorder="1" applyAlignment="1">
      <alignment horizontal="center" vertical="top"/>
    </xf>
    <xf numFmtId="9" fontId="28" fillId="3" borderId="0" xfId="0" applyNumberFormat="1" applyFont="1" applyFill="1" applyAlignment="1">
      <alignment horizontal="right" vertical="top"/>
    </xf>
    <xf numFmtId="0" fontId="23" fillId="0" borderId="0" xfId="0" applyFont="1"/>
    <xf numFmtId="0" fontId="21" fillId="0" borderId="2" xfId="0" applyFont="1" applyBorder="1" applyAlignment="1">
      <alignment vertical="top"/>
    </xf>
    <xf numFmtId="0" fontId="25" fillId="0" borderId="35" xfId="0" applyFont="1" applyBorder="1" applyAlignment="1">
      <alignment vertical="center"/>
    </xf>
    <xf numFmtId="1" fontId="21" fillId="0" borderId="29" xfId="0" applyNumberFormat="1" applyFont="1" applyBorder="1" applyAlignment="1">
      <alignment horizontal="center" vertical="top"/>
    </xf>
    <xf numFmtId="1" fontId="21" fillId="2" borderId="29" xfId="0" applyNumberFormat="1" applyFont="1" applyFill="1" applyBorder="1" applyAlignment="1">
      <alignment horizontal="center" vertical="top"/>
    </xf>
    <xf numFmtId="1" fontId="22" fillId="2" borderId="29" xfId="0" applyNumberFormat="1" applyFont="1" applyFill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9" fillId="0" borderId="0" xfId="0" applyFont="1" applyAlignment="1">
      <alignment horizontal="right" vertical="top"/>
    </xf>
    <xf numFmtId="0" fontId="2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8" borderId="31" xfId="0" applyFont="1" applyFill="1" applyBorder="1" applyAlignment="1">
      <alignment vertical="top"/>
    </xf>
    <xf numFmtId="0" fontId="27" fillId="8" borderId="18" xfId="0" applyFont="1" applyFill="1" applyBorder="1" applyAlignment="1">
      <alignment vertical="top"/>
    </xf>
    <xf numFmtId="0" fontId="27" fillId="8" borderId="6" xfId="0" applyFont="1" applyFill="1" applyBorder="1" applyAlignment="1">
      <alignment vertical="top"/>
    </xf>
    <xf numFmtId="0" fontId="27" fillId="0" borderId="22" xfId="0" applyFont="1" applyBorder="1" applyAlignment="1">
      <alignment vertical="top"/>
    </xf>
    <xf numFmtId="0" fontId="26" fillId="9" borderId="0" xfId="0" applyFont="1" applyFill="1" applyAlignment="1">
      <alignment vertical="top"/>
    </xf>
    <xf numFmtId="0" fontId="26" fillId="9" borderId="33" xfId="0" applyFont="1" applyFill="1" applyBorder="1" applyAlignment="1">
      <alignment vertical="top"/>
    </xf>
    <xf numFmtId="0" fontId="25" fillId="0" borderId="35" xfId="0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0" fontId="27" fillId="0" borderId="21" xfId="0" applyFont="1" applyBorder="1" applyAlignment="1">
      <alignment vertical="top"/>
    </xf>
    <xf numFmtId="0" fontId="23" fillId="0" borderId="32" xfId="0" applyFont="1" applyBorder="1" applyAlignment="1">
      <alignment vertical="top"/>
    </xf>
    <xf numFmtId="164" fontId="20" fillId="7" borderId="7" xfId="0" applyNumberFormat="1" applyFont="1" applyFill="1" applyBorder="1" applyAlignment="1">
      <alignment horizontal="center" vertical="top"/>
    </xf>
    <xf numFmtId="164" fontId="20" fillId="0" borderId="23" xfId="0" applyNumberFormat="1" applyFont="1" applyBorder="1" applyAlignment="1">
      <alignment horizontal="center" vertical="top"/>
    </xf>
    <xf numFmtId="0" fontId="21" fillId="5" borderId="43" xfId="0" applyFont="1" applyFill="1" applyBorder="1" applyAlignment="1">
      <alignment horizontal="center" vertical="top"/>
    </xf>
    <xf numFmtId="0" fontId="20" fillId="5" borderId="43" xfId="0" applyFont="1" applyFill="1" applyBorder="1" applyAlignment="1">
      <alignment vertical="top"/>
    </xf>
    <xf numFmtId="0" fontId="20" fillId="5" borderId="43" xfId="0" applyFont="1" applyFill="1" applyBorder="1" applyAlignment="1">
      <alignment horizontal="center" vertical="top"/>
    </xf>
    <xf numFmtId="0" fontId="22" fillId="5" borderId="43" xfId="0" applyFont="1" applyFill="1" applyBorder="1" applyAlignment="1">
      <alignment horizontal="center" vertical="top"/>
    </xf>
    <xf numFmtId="0" fontId="20" fillId="5" borderId="44" xfId="0" applyFont="1" applyFill="1" applyBorder="1" applyAlignment="1">
      <alignment horizontal="left" vertical="top"/>
    </xf>
    <xf numFmtId="0" fontId="24" fillId="0" borderId="35" xfId="0" applyFont="1" applyBorder="1" applyAlignment="1">
      <alignment horizontal="center" vertical="top"/>
    </xf>
    <xf numFmtId="49" fontId="23" fillId="0" borderId="35" xfId="0" applyNumberFormat="1" applyFont="1" applyBorder="1" applyAlignment="1">
      <alignment vertical="top"/>
    </xf>
    <xf numFmtId="0" fontId="23" fillId="0" borderId="35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top"/>
    </xf>
    <xf numFmtId="0" fontId="22" fillId="0" borderId="35" xfId="0" applyFont="1" applyBorder="1" applyAlignment="1">
      <alignment horizontal="center" vertical="top"/>
    </xf>
    <xf numFmtId="0" fontId="23" fillId="0" borderId="35" xfId="0" applyFont="1" applyBorder="1" applyAlignment="1">
      <alignment horizontal="left" vertical="top"/>
    </xf>
    <xf numFmtId="0" fontId="24" fillId="0" borderId="16" xfId="0" applyFont="1" applyBorder="1" applyAlignment="1">
      <alignment horizontal="center" vertical="top"/>
    </xf>
    <xf numFmtId="49" fontId="23" fillId="0" borderId="16" xfId="0" applyNumberFormat="1" applyFont="1" applyBorder="1" applyAlignment="1">
      <alignment vertical="top"/>
    </xf>
    <xf numFmtId="0" fontId="23" fillId="0" borderId="16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3" fillId="0" borderId="45" xfId="0" applyFont="1" applyBorder="1" applyAlignment="1">
      <alignment horizontal="left" vertical="top"/>
    </xf>
    <xf numFmtId="49" fontId="25" fillId="0" borderId="35" xfId="0" applyNumberFormat="1" applyFont="1" applyBorder="1" applyAlignment="1">
      <alignment vertical="top"/>
    </xf>
    <xf numFmtId="49" fontId="23" fillId="0" borderId="35" xfId="0" applyNumberFormat="1" applyFont="1" applyBorder="1" applyAlignment="1">
      <alignment vertical="top" wrapText="1"/>
    </xf>
    <xf numFmtId="0" fontId="30" fillId="10" borderId="35" xfId="1" applyFont="1" applyBorder="1"/>
    <xf numFmtId="0" fontId="30" fillId="10" borderId="35" xfId="1" applyFont="1" applyBorder="1" applyAlignment="1">
      <alignment horizontal="center"/>
    </xf>
    <xf numFmtId="49" fontId="23" fillId="0" borderId="6" xfId="0" applyNumberFormat="1" applyFont="1" applyBorder="1" applyAlignment="1">
      <alignment vertical="top"/>
    </xf>
    <xf numFmtId="49" fontId="23" fillId="0" borderId="30" xfId="0" applyNumberFormat="1" applyFont="1" applyBorder="1" applyAlignment="1">
      <alignment vertical="top"/>
    </xf>
    <xf numFmtId="0" fontId="23" fillId="0" borderId="32" xfId="0" applyFont="1" applyBorder="1"/>
    <xf numFmtId="0" fontId="23" fillId="0" borderId="30" xfId="0" applyFont="1" applyBorder="1" applyAlignment="1">
      <alignment horizontal="center" vertical="top"/>
    </xf>
    <xf numFmtId="0" fontId="23" fillId="0" borderId="35" xfId="0" applyFont="1" applyBorder="1"/>
    <xf numFmtId="49" fontId="23" fillId="11" borderId="38" xfId="0" applyNumberFormat="1" applyFont="1" applyFill="1" applyBorder="1" applyAlignment="1">
      <alignment horizontal="left" vertical="top"/>
    </xf>
    <xf numFmtId="49" fontId="23" fillId="11" borderId="34" xfId="0" applyNumberFormat="1" applyFont="1" applyFill="1" applyBorder="1" applyAlignment="1">
      <alignment horizontal="left" vertical="top"/>
    </xf>
    <xf numFmtId="49" fontId="23" fillId="11" borderId="39" xfId="0" applyNumberFormat="1" applyFont="1" applyFill="1" applyBorder="1" applyAlignment="1">
      <alignment horizontal="left" vertical="top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1" fontId="21" fillId="2" borderId="17" xfId="0" applyNumberFormat="1" applyFont="1" applyFill="1" applyBorder="1" applyAlignment="1">
      <alignment horizontal="right" vertical="top"/>
    </xf>
    <xf numFmtId="0" fontId="27" fillId="0" borderId="6" xfId="0" applyFont="1" applyBorder="1"/>
    <xf numFmtId="2" fontId="21" fillId="2" borderId="17" xfId="0" applyNumberFormat="1" applyFont="1" applyFill="1" applyBorder="1" applyAlignment="1">
      <alignment horizontal="right" vertical="top"/>
    </xf>
    <xf numFmtId="49" fontId="23" fillId="11" borderId="46" xfId="0" applyNumberFormat="1" applyFont="1" applyFill="1" applyBorder="1" applyAlignment="1">
      <alignment horizontal="left" vertical="top"/>
    </xf>
    <xf numFmtId="49" fontId="23" fillId="11" borderId="47" xfId="0" applyNumberFormat="1" applyFont="1" applyFill="1" applyBorder="1" applyAlignment="1">
      <alignment horizontal="left" vertical="top"/>
    </xf>
    <xf numFmtId="49" fontId="23" fillId="11" borderId="48" xfId="0" applyNumberFormat="1" applyFont="1" applyFill="1" applyBorder="1" applyAlignment="1">
      <alignment horizontal="left" vertical="top"/>
    </xf>
    <xf numFmtId="0" fontId="21" fillId="0" borderId="8" xfId="0" applyFont="1" applyBorder="1" applyAlignment="1">
      <alignment horizontal="center" vertical="top" textRotation="90"/>
    </xf>
    <xf numFmtId="0" fontId="27" fillId="0" borderId="12" xfId="0" applyFont="1" applyBorder="1"/>
    <xf numFmtId="0" fontId="27" fillId="0" borderId="19" xfId="0" applyFont="1" applyBorder="1"/>
    <xf numFmtId="0" fontId="20" fillId="6" borderId="13" xfId="0" applyFont="1" applyFill="1" applyBorder="1" applyAlignment="1">
      <alignment horizontal="center" vertical="top" textRotation="90"/>
    </xf>
    <xf numFmtId="0" fontId="27" fillId="0" borderId="15" xfId="0" applyFont="1" applyBorder="1"/>
    <xf numFmtId="0" fontId="27" fillId="0" borderId="20" xfId="0" applyFont="1" applyBorder="1"/>
    <xf numFmtId="0" fontId="20" fillId="6" borderId="40" xfId="0" applyFont="1" applyFill="1" applyBorder="1" applyAlignment="1">
      <alignment horizontal="center" vertical="top" textRotation="90"/>
    </xf>
    <xf numFmtId="0" fontId="27" fillId="0" borderId="41" xfId="0" applyFont="1" applyBorder="1"/>
    <xf numFmtId="0" fontId="20" fillId="6" borderId="42" xfId="0" applyFont="1" applyFill="1" applyBorder="1" applyAlignment="1">
      <alignment horizontal="center" vertical="top" textRotation="90"/>
    </xf>
    <xf numFmtId="0" fontId="27" fillId="0" borderId="22" xfId="0" applyFont="1" applyBorder="1"/>
    <xf numFmtId="0" fontId="27" fillId="0" borderId="32" xfId="0" applyFont="1" applyBorder="1"/>
    <xf numFmtId="0" fontId="20" fillId="6" borderId="49" xfId="0" applyFont="1" applyFill="1" applyBorder="1" applyAlignment="1">
      <alignment horizontal="center" vertical="top" textRotation="90"/>
    </xf>
    <xf numFmtId="1" fontId="2" fillId="2" borderId="17" xfId="0" applyNumberFormat="1" applyFont="1" applyFill="1" applyBorder="1" applyAlignment="1">
      <alignment horizontal="right" vertical="top"/>
    </xf>
    <xf numFmtId="0" fontId="11" fillId="0" borderId="6" xfId="0" applyFont="1" applyBorder="1"/>
    <xf numFmtId="2" fontId="2" fillId="2" borderId="17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center" vertical="top" textRotation="90"/>
    </xf>
    <xf numFmtId="0" fontId="11" fillId="0" borderId="12" xfId="0" applyFont="1" applyBorder="1"/>
    <xf numFmtId="0" fontId="11" fillId="0" borderId="19" xfId="0" applyFont="1" applyBorder="1"/>
    <xf numFmtId="0" fontId="7" fillId="6" borderId="13" xfId="0" applyFont="1" applyFill="1" applyBorder="1" applyAlignment="1">
      <alignment horizontal="center" vertical="top" textRotation="90"/>
    </xf>
    <xf numFmtId="0" fontId="11" fillId="0" borderId="15" xfId="0" applyFont="1" applyBorder="1"/>
    <xf numFmtId="0" fontId="11" fillId="0" borderId="20" xfId="0" applyFont="1" applyBorder="1"/>
    <xf numFmtId="49" fontId="27" fillId="0" borderId="30" xfId="0" applyNumberFormat="1" applyFont="1" applyBorder="1" applyAlignment="1">
      <alignment vertical="top"/>
    </xf>
    <xf numFmtId="49" fontId="27" fillId="0" borderId="7" xfId="0" applyNumberFormat="1" applyFont="1" applyBorder="1" applyAlignment="1">
      <alignment vertical="top"/>
    </xf>
    <xf numFmtId="49" fontId="27" fillId="0" borderId="6" xfId="0" applyNumberFormat="1" applyFont="1" applyBorder="1" applyAlignment="1">
      <alignment vertical="top"/>
    </xf>
    <xf numFmtId="0" fontId="27" fillId="0" borderId="7" xfId="0" applyFont="1" applyBorder="1" applyAlignment="1">
      <alignment horizontal="center" vertical="top"/>
    </xf>
    <xf numFmtId="0" fontId="27" fillId="0" borderId="30" xfId="0" applyFont="1" applyBorder="1" applyAlignment="1">
      <alignment horizontal="center" vertical="top"/>
    </xf>
    <xf numFmtId="0" fontId="27" fillId="0" borderId="35" xfId="0" applyFont="1" applyBorder="1"/>
    <xf numFmtId="0" fontId="26" fillId="0" borderId="6" xfId="0" applyFont="1" applyBorder="1" applyAlignment="1">
      <alignment horizontal="center" vertical="top"/>
    </xf>
  </cellXfs>
  <cellStyles count="2">
    <cellStyle name="Çıkış" xfId="1" builtinId="21"/>
    <cellStyle name="Normal" xfId="0" builtinId="0"/>
  </cellStyles>
  <dxfs count="96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L99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M28" sqref="AM28"/>
    </sheetView>
  </sheetViews>
  <sheetFormatPr defaultColWidth="12.625" defaultRowHeight="15" customHeight="1" x14ac:dyDescent="0.2"/>
  <cols>
    <col min="1" max="3" width="2.375" style="141" customWidth="1"/>
    <col min="4" max="4" width="7" style="141" customWidth="1"/>
    <col min="5" max="5" width="23.125" style="141" customWidth="1"/>
    <col min="6" max="6" width="37.125" style="141" customWidth="1"/>
    <col min="7" max="7" width="3.5" style="141" customWidth="1"/>
    <col min="8" max="9" width="3.125" style="141" customWidth="1"/>
    <col min="10" max="11" width="3.875" style="141" customWidth="1"/>
    <col min="12" max="12" width="6.375" style="141" customWidth="1"/>
    <col min="13" max="14" width="2.375" style="141" customWidth="1"/>
    <col min="15" max="15" width="7" style="141" customWidth="1"/>
    <col min="16" max="16" width="25.625" style="141" customWidth="1"/>
    <col min="17" max="17" width="38" style="141" customWidth="1"/>
    <col min="18" max="18" width="3.625" style="141" customWidth="1"/>
    <col min="19" max="20" width="3.125" style="141" customWidth="1"/>
    <col min="21" max="22" width="3.875" style="141" customWidth="1"/>
    <col min="23" max="23" width="6.375" style="141" customWidth="1"/>
    <col min="24" max="24" width="5.625" style="141" customWidth="1"/>
    <col min="25" max="37" width="5.625" style="141" hidden="1" customWidth="1"/>
    <col min="38" max="38" width="5.625" style="141" customWidth="1"/>
    <col min="39" max="16384" width="12.625" style="141"/>
  </cols>
  <sheetData>
    <row r="1" spans="1:38" ht="25.5" customHeight="1" thickBot="1" x14ac:dyDescent="0.25">
      <c r="A1" s="135"/>
      <c r="B1" s="193" t="s">
        <v>215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36" t="s">
        <v>0</v>
      </c>
      <c r="Q1" s="136"/>
      <c r="R1" s="137">
        <f>+G13+R13+G24+R24+G34+R34+G44+R44</f>
        <v>155</v>
      </c>
      <c r="S1" s="137">
        <f>+H13+S13+H24+S24+H34+S34+H44+S44</f>
        <v>20</v>
      </c>
      <c r="T1" s="137">
        <f>+I13+T13+I24+T24+I34+T34+I44+T44</f>
        <v>0</v>
      </c>
      <c r="U1" s="138">
        <f>+J13+U13+J24+U24+J34+U34+J44+U44</f>
        <v>165</v>
      </c>
      <c r="V1" s="139">
        <f>+K13+V13+K24+V24+K34+V34+K44+V44</f>
        <v>240</v>
      </c>
      <c r="W1" s="118"/>
      <c r="X1" s="140">
        <f>+(AA1+AB1)/V1</f>
        <v>0.3125</v>
      </c>
      <c r="Y1" s="135"/>
      <c r="Z1" s="135"/>
      <c r="AA1" s="135">
        <f>+SUM(AA3:AA44)</f>
        <v>40</v>
      </c>
      <c r="AB1" s="135">
        <f>+SUM(AB3:AB44)</f>
        <v>35</v>
      </c>
      <c r="AC1" s="135"/>
      <c r="AD1" s="135" t="s">
        <v>1</v>
      </c>
      <c r="AE1" s="135"/>
      <c r="AF1" s="135" t="s">
        <v>2</v>
      </c>
      <c r="AG1" s="135"/>
      <c r="AH1" s="135" t="s">
        <v>3</v>
      </c>
      <c r="AI1" s="135"/>
      <c r="AJ1" s="135" t="s">
        <v>4</v>
      </c>
      <c r="AK1" s="135"/>
      <c r="AL1" s="135"/>
    </row>
    <row r="2" spans="1:38" ht="12.75" thickBot="1" x14ac:dyDescent="0.25">
      <c r="A2" s="142"/>
      <c r="B2" s="77" t="s">
        <v>5</v>
      </c>
      <c r="C2" s="78" t="s">
        <v>6</v>
      </c>
      <c r="D2" s="79" t="s">
        <v>7</v>
      </c>
      <c r="E2" s="79" t="s">
        <v>8</v>
      </c>
      <c r="F2" s="79" t="s">
        <v>116</v>
      </c>
      <c r="G2" s="80" t="s">
        <v>9</v>
      </c>
      <c r="H2" s="80" t="s">
        <v>10</v>
      </c>
      <c r="I2" s="80" t="s">
        <v>11</v>
      </c>
      <c r="J2" s="80" t="s">
        <v>12</v>
      </c>
      <c r="K2" s="81" t="s">
        <v>13</v>
      </c>
      <c r="L2" s="82" t="s">
        <v>14</v>
      </c>
      <c r="M2" s="77" t="s">
        <v>5</v>
      </c>
      <c r="N2" s="78" t="s">
        <v>6</v>
      </c>
      <c r="O2" s="79" t="s">
        <v>7</v>
      </c>
      <c r="P2" s="79" t="s">
        <v>8</v>
      </c>
      <c r="Q2" s="79" t="s">
        <v>116</v>
      </c>
      <c r="R2" s="80" t="s">
        <v>9</v>
      </c>
      <c r="S2" s="80" t="s">
        <v>10</v>
      </c>
      <c r="T2" s="80" t="s">
        <v>11</v>
      </c>
      <c r="U2" s="80" t="s">
        <v>12</v>
      </c>
      <c r="V2" s="81" t="s">
        <v>13</v>
      </c>
      <c r="W2" s="82" t="s">
        <v>14</v>
      </c>
      <c r="X2" s="83"/>
      <c r="Y2" s="84" t="s">
        <v>15</v>
      </c>
      <c r="Z2" s="85" t="s">
        <v>16</v>
      </c>
      <c r="AA2" s="85" t="s">
        <v>15</v>
      </c>
      <c r="AB2" s="85" t="s">
        <v>16</v>
      </c>
      <c r="AC2" s="84"/>
      <c r="AD2" s="84" t="s">
        <v>15</v>
      </c>
      <c r="AE2" s="85" t="s">
        <v>16</v>
      </c>
      <c r="AF2" s="84" t="s">
        <v>15</v>
      </c>
      <c r="AG2" s="85" t="s">
        <v>16</v>
      </c>
      <c r="AH2" s="84" t="s">
        <v>15</v>
      </c>
      <c r="AI2" s="85" t="s">
        <v>16</v>
      </c>
      <c r="AJ2" s="84" t="s">
        <v>15</v>
      </c>
      <c r="AK2" s="85" t="s">
        <v>16</v>
      </c>
      <c r="AL2" s="83"/>
    </row>
    <row r="3" spans="1:38" ht="12" x14ac:dyDescent="0.2">
      <c r="A3" s="201" t="s">
        <v>17</v>
      </c>
      <c r="B3" s="86">
        <v>1</v>
      </c>
      <c r="C3" s="87" t="s">
        <v>6</v>
      </c>
      <c r="D3" s="88" t="s">
        <v>7</v>
      </c>
      <c r="E3" s="88" t="s">
        <v>8</v>
      </c>
      <c r="F3" s="88" t="s">
        <v>116</v>
      </c>
      <c r="G3" s="89" t="s">
        <v>9</v>
      </c>
      <c r="H3" s="89" t="s">
        <v>10</v>
      </c>
      <c r="I3" s="89" t="s">
        <v>11</v>
      </c>
      <c r="J3" s="89" t="s">
        <v>12</v>
      </c>
      <c r="K3" s="90" t="s">
        <v>13</v>
      </c>
      <c r="L3" s="91" t="s">
        <v>14</v>
      </c>
      <c r="M3" s="86">
        <v>2</v>
      </c>
      <c r="N3" s="87" t="s">
        <v>6</v>
      </c>
      <c r="O3" s="88" t="s">
        <v>7</v>
      </c>
      <c r="P3" s="88" t="s">
        <v>8</v>
      </c>
      <c r="Q3" s="88" t="s">
        <v>116</v>
      </c>
      <c r="R3" s="89" t="s">
        <v>9</v>
      </c>
      <c r="S3" s="89" t="s">
        <v>10</v>
      </c>
      <c r="T3" s="89" t="s">
        <v>11</v>
      </c>
      <c r="U3" s="89" t="s">
        <v>12</v>
      </c>
      <c r="V3" s="90" t="s">
        <v>13</v>
      </c>
      <c r="W3" s="91" t="s">
        <v>14</v>
      </c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</row>
    <row r="4" spans="1:38" ht="12" x14ac:dyDescent="0.2">
      <c r="A4" s="202"/>
      <c r="B4" s="204" t="s">
        <v>18</v>
      </c>
      <c r="C4" s="93">
        <f>+IF(D4="","",1)</f>
        <v>1</v>
      </c>
      <c r="D4" s="186" t="s">
        <v>189</v>
      </c>
      <c r="E4" s="94" t="s">
        <v>190</v>
      </c>
      <c r="F4" s="185" t="s">
        <v>146</v>
      </c>
      <c r="G4" s="95">
        <v>3</v>
      </c>
      <c r="H4" s="95">
        <v>0</v>
      </c>
      <c r="I4" s="95">
        <v>0</v>
      </c>
      <c r="J4" s="85">
        <v>3</v>
      </c>
      <c r="K4" s="96">
        <v>5</v>
      </c>
      <c r="L4" s="97"/>
      <c r="M4" s="204" t="s">
        <v>19</v>
      </c>
      <c r="N4" s="93">
        <f>+IF(O4="","",1)</f>
        <v>1</v>
      </c>
      <c r="O4" s="186" t="s">
        <v>20</v>
      </c>
      <c r="P4" s="94" t="s">
        <v>196</v>
      </c>
      <c r="Q4" s="185" t="s">
        <v>147</v>
      </c>
      <c r="R4" s="95">
        <v>3</v>
      </c>
      <c r="S4" s="95">
        <v>0</v>
      </c>
      <c r="T4" s="188">
        <v>0</v>
      </c>
      <c r="U4" s="189">
        <v>3</v>
      </c>
      <c r="V4" s="84">
        <v>5</v>
      </c>
      <c r="W4" s="97"/>
      <c r="X4" s="92"/>
      <c r="Y4" s="92" t="b">
        <f t="shared" ref="Y4:Y12" si="0">NOT(ISERROR((FIND("Seçmeli",E4))))</f>
        <v>0</v>
      </c>
      <c r="Z4" s="92" t="b">
        <f t="shared" ref="Z4:Z12" si="1">NOT(ISERROR((FIND("Seçmeli",P4))))</f>
        <v>0</v>
      </c>
      <c r="AA4" s="92" t="str">
        <f t="shared" ref="AA4:AA12" si="2">+IF(Y4=TRUE,K4,"")</f>
        <v/>
      </c>
      <c r="AB4" s="92" t="str">
        <f t="shared" ref="AB4:AB12" si="3">+IF(Z4=TRUE,V4,"")</f>
        <v/>
      </c>
      <c r="AC4" s="92"/>
      <c r="AD4" s="92" t="b">
        <f t="shared" ref="AD4:AD12" si="4">NOT(ISERROR((FIND("Bölüm",E4))))</f>
        <v>0</v>
      </c>
      <c r="AE4" s="92" t="b">
        <f t="shared" ref="AE4:AE12" si="5">NOT(ISERROR((FIND("Bölüm",P4))))</f>
        <v>0</v>
      </c>
      <c r="AF4" s="92" t="b">
        <f t="shared" ref="AF4:AF12" si="6">NOT(ISERROR((FIND("Fakülte",E4))))</f>
        <v>0</v>
      </c>
      <c r="AG4" s="92" t="b">
        <f t="shared" ref="AG4:AG12" si="7">NOT(ISERROR((FIND("Fakülte",P4))))</f>
        <v>0</v>
      </c>
      <c r="AH4" s="92" t="b">
        <f t="shared" ref="AH4:AH12" si="8">NOT(ISERROR((FIND("Üniversite",E4))))</f>
        <v>0</v>
      </c>
      <c r="AI4" s="92" t="b">
        <f t="shared" ref="AI4:AI12" si="9">NOT(ISERROR((FIND("Üniversite",P4))))</f>
        <v>0</v>
      </c>
      <c r="AJ4" s="92" t="b">
        <f t="shared" ref="AJ4:AJ12" si="10">NOT(ISERROR((FIND("Staj",E4))))</f>
        <v>0</v>
      </c>
      <c r="AK4" s="92" t="b">
        <f t="shared" ref="AK4:AK12" si="11">NOT(ISERROR((FIND("Staj",P4))))</f>
        <v>0</v>
      </c>
      <c r="AL4" s="92"/>
    </row>
    <row r="5" spans="1:38" ht="12" x14ac:dyDescent="0.2">
      <c r="A5" s="202"/>
      <c r="B5" s="205"/>
      <c r="C5" s="93">
        <f t="shared" ref="C5:C11" si="12">+IF(D5="","",C4+1)</f>
        <v>2</v>
      </c>
      <c r="D5" s="186" t="s">
        <v>208</v>
      </c>
      <c r="E5" s="94" t="s">
        <v>203</v>
      </c>
      <c r="F5" s="185" t="s">
        <v>125</v>
      </c>
      <c r="G5" s="95">
        <v>3</v>
      </c>
      <c r="H5" s="95">
        <v>0</v>
      </c>
      <c r="I5" s="95">
        <v>0</v>
      </c>
      <c r="J5" s="85">
        <v>3</v>
      </c>
      <c r="K5" s="96">
        <v>4</v>
      </c>
      <c r="L5" s="97"/>
      <c r="M5" s="205"/>
      <c r="N5" s="93">
        <f t="shared" ref="N5:N12" si="13">+IF(O5="","",N4+1)</f>
        <v>2</v>
      </c>
      <c r="O5" s="186" t="s">
        <v>21</v>
      </c>
      <c r="P5" s="94" t="s">
        <v>210</v>
      </c>
      <c r="Q5" s="185" t="s">
        <v>148</v>
      </c>
      <c r="R5" s="95">
        <v>3</v>
      </c>
      <c r="S5" s="95">
        <v>0</v>
      </c>
      <c r="T5" s="188">
        <v>0</v>
      </c>
      <c r="U5" s="189">
        <v>3</v>
      </c>
      <c r="V5" s="84">
        <v>4</v>
      </c>
      <c r="W5" s="97"/>
      <c r="X5" s="92"/>
      <c r="Y5" s="92" t="b">
        <f t="shared" si="0"/>
        <v>0</v>
      </c>
      <c r="Z5" s="92" t="b">
        <f t="shared" si="1"/>
        <v>0</v>
      </c>
      <c r="AA5" s="92" t="str">
        <f t="shared" si="2"/>
        <v/>
      </c>
      <c r="AB5" s="92" t="str">
        <f t="shared" si="3"/>
        <v/>
      </c>
      <c r="AC5" s="92"/>
      <c r="AD5" s="92" t="b">
        <f t="shared" si="4"/>
        <v>0</v>
      </c>
      <c r="AE5" s="92" t="b">
        <f t="shared" si="5"/>
        <v>0</v>
      </c>
      <c r="AF5" s="92" t="b">
        <f t="shared" si="6"/>
        <v>0</v>
      </c>
      <c r="AG5" s="92" t="b">
        <f t="shared" si="7"/>
        <v>0</v>
      </c>
      <c r="AH5" s="92" t="b">
        <f t="shared" si="8"/>
        <v>0</v>
      </c>
      <c r="AI5" s="92" t="b">
        <f t="shared" si="9"/>
        <v>0</v>
      </c>
      <c r="AJ5" s="92" t="b">
        <f t="shared" si="10"/>
        <v>0</v>
      </c>
      <c r="AK5" s="92" t="b">
        <f t="shared" si="11"/>
        <v>0</v>
      </c>
      <c r="AL5" s="92"/>
    </row>
    <row r="6" spans="1:38" ht="12" x14ac:dyDescent="0.2">
      <c r="A6" s="202"/>
      <c r="B6" s="205"/>
      <c r="C6" s="93">
        <f t="shared" si="12"/>
        <v>3</v>
      </c>
      <c r="D6" s="186" t="s">
        <v>22</v>
      </c>
      <c r="E6" s="94" t="s">
        <v>209</v>
      </c>
      <c r="F6" s="185" t="s">
        <v>191</v>
      </c>
      <c r="G6" s="95">
        <v>3</v>
      </c>
      <c r="H6" s="95">
        <v>0</v>
      </c>
      <c r="I6" s="95">
        <v>0</v>
      </c>
      <c r="J6" s="85">
        <v>3</v>
      </c>
      <c r="K6" s="96">
        <v>5</v>
      </c>
      <c r="L6" s="97"/>
      <c r="M6" s="205"/>
      <c r="N6" s="93">
        <f t="shared" si="13"/>
        <v>3</v>
      </c>
      <c r="O6" s="186" t="s">
        <v>211</v>
      </c>
      <c r="P6" s="94" t="s">
        <v>206</v>
      </c>
      <c r="Q6" s="185" t="s">
        <v>131</v>
      </c>
      <c r="R6" s="95">
        <v>3</v>
      </c>
      <c r="S6" s="95">
        <v>0</v>
      </c>
      <c r="T6" s="188">
        <v>0</v>
      </c>
      <c r="U6" s="189">
        <v>3</v>
      </c>
      <c r="V6" s="84">
        <v>4</v>
      </c>
      <c r="W6" s="97"/>
      <c r="X6" s="92"/>
      <c r="Y6" s="92" t="b">
        <f t="shared" si="0"/>
        <v>0</v>
      </c>
      <c r="Z6" s="92" t="b">
        <f t="shared" si="1"/>
        <v>0</v>
      </c>
      <c r="AA6" s="92" t="str">
        <f t="shared" si="2"/>
        <v/>
      </c>
      <c r="AB6" s="92" t="str">
        <f t="shared" si="3"/>
        <v/>
      </c>
      <c r="AC6" s="92"/>
      <c r="AD6" s="92" t="b">
        <f t="shared" si="4"/>
        <v>0</v>
      </c>
      <c r="AE6" s="92" t="b">
        <f t="shared" si="5"/>
        <v>0</v>
      </c>
      <c r="AF6" s="92" t="b">
        <f t="shared" si="6"/>
        <v>0</v>
      </c>
      <c r="AG6" s="92" t="b">
        <f t="shared" si="7"/>
        <v>0</v>
      </c>
      <c r="AH6" s="92" t="b">
        <f t="shared" si="8"/>
        <v>0</v>
      </c>
      <c r="AI6" s="92" t="b">
        <f t="shared" si="9"/>
        <v>0</v>
      </c>
      <c r="AJ6" s="92" t="b">
        <f t="shared" si="10"/>
        <v>0</v>
      </c>
      <c r="AK6" s="92" t="b">
        <f t="shared" si="11"/>
        <v>0</v>
      </c>
      <c r="AL6" s="92"/>
    </row>
    <row r="7" spans="1:38" ht="12" x14ac:dyDescent="0.2">
      <c r="A7" s="202"/>
      <c r="B7" s="205"/>
      <c r="C7" s="93">
        <f t="shared" si="12"/>
        <v>4</v>
      </c>
      <c r="D7" s="186" t="s">
        <v>23</v>
      </c>
      <c r="E7" s="94" t="s">
        <v>192</v>
      </c>
      <c r="F7" s="187" t="s">
        <v>193</v>
      </c>
      <c r="G7" s="95">
        <v>3</v>
      </c>
      <c r="H7" s="95">
        <v>0</v>
      </c>
      <c r="I7" s="95">
        <v>0</v>
      </c>
      <c r="J7" s="85">
        <v>3</v>
      </c>
      <c r="K7" s="96">
        <v>5</v>
      </c>
      <c r="L7" s="97"/>
      <c r="M7" s="205"/>
      <c r="N7" s="93">
        <f t="shared" si="13"/>
        <v>4</v>
      </c>
      <c r="O7" s="186" t="s">
        <v>212</v>
      </c>
      <c r="P7" s="94" t="s">
        <v>207</v>
      </c>
      <c r="Q7" s="185" t="s">
        <v>149</v>
      </c>
      <c r="R7" s="95">
        <v>3</v>
      </c>
      <c r="S7" s="95">
        <v>0</v>
      </c>
      <c r="T7" s="188">
        <v>0</v>
      </c>
      <c r="U7" s="189">
        <v>3</v>
      </c>
      <c r="V7" s="84">
        <v>3</v>
      </c>
      <c r="W7" s="97"/>
      <c r="X7" s="92"/>
      <c r="Y7" s="92" t="b">
        <f t="shared" si="0"/>
        <v>0</v>
      </c>
      <c r="Z7" s="92" t="b">
        <f t="shared" si="1"/>
        <v>0</v>
      </c>
      <c r="AA7" s="92" t="str">
        <f t="shared" si="2"/>
        <v/>
      </c>
      <c r="AB7" s="92" t="str">
        <f t="shared" si="3"/>
        <v/>
      </c>
      <c r="AC7" s="92"/>
      <c r="AD7" s="92" t="b">
        <f t="shared" si="4"/>
        <v>0</v>
      </c>
      <c r="AE7" s="92" t="b">
        <f t="shared" si="5"/>
        <v>0</v>
      </c>
      <c r="AF7" s="92" t="b">
        <f t="shared" si="6"/>
        <v>0</v>
      </c>
      <c r="AG7" s="92" t="b">
        <f t="shared" si="7"/>
        <v>0</v>
      </c>
      <c r="AH7" s="92" t="b">
        <f t="shared" si="8"/>
        <v>0</v>
      </c>
      <c r="AI7" s="92" t="b">
        <f t="shared" si="9"/>
        <v>0</v>
      </c>
      <c r="AJ7" s="92" t="b">
        <f t="shared" si="10"/>
        <v>0</v>
      </c>
      <c r="AK7" s="92" t="b">
        <f t="shared" si="11"/>
        <v>0</v>
      </c>
      <c r="AL7" s="92"/>
    </row>
    <row r="8" spans="1:38" ht="12" x14ac:dyDescent="0.2">
      <c r="A8" s="202"/>
      <c r="B8" s="205"/>
      <c r="C8" s="93">
        <f t="shared" si="12"/>
        <v>5</v>
      </c>
      <c r="D8" s="186" t="s">
        <v>24</v>
      </c>
      <c r="E8" s="94" t="s">
        <v>204</v>
      </c>
      <c r="F8" s="185" t="s">
        <v>126</v>
      </c>
      <c r="G8" s="95">
        <v>3</v>
      </c>
      <c r="H8" s="95">
        <v>0</v>
      </c>
      <c r="I8" s="95">
        <v>0</v>
      </c>
      <c r="J8" s="85">
        <v>3</v>
      </c>
      <c r="K8" s="96">
        <v>4</v>
      </c>
      <c r="L8" s="97"/>
      <c r="M8" s="205"/>
      <c r="N8" s="93">
        <f t="shared" si="13"/>
        <v>5</v>
      </c>
      <c r="O8" s="186" t="s">
        <v>25</v>
      </c>
      <c r="P8" s="94" t="s">
        <v>197</v>
      </c>
      <c r="Q8" s="185" t="s">
        <v>198</v>
      </c>
      <c r="R8" s="95">
        <v>3</v>
      </c>
      <c r="S8" s="95">
        <v>0</v>
      </c>
      <c r="T8" s="188">
        <v>0</v>
      </c>
      <c r="U8" s="189">
        <v>3</v>
      </c>
      <c r="V8" s="84">
        <v>5</v>
      </c>
      <c r="W8" s="97"/>
      <c r="X8" s="92"/>
      <c r="Y8" s="92" t="b">
        <f t="shared" si="0"/>
        <v>0</v>
      </c>
      <c r="Z8" s="92" t="b">
        <f t="shared" si="1"/>
        <v>0</v>
      </c>
      <c r="AA8" s="92" t="str">
        <f t="shared" si="2"/>
        <v/>
      </c>
      <c r="AB8" s="92" t="str">
        <f t="shared" si="3"/>
        <v/>
      </c>
      <c r="AC8" s="92"/>
      <c r="AD8" s="92" t="b">
        <f t="shared" si="4"/>
        <v>0</v>
      </c>
      <c r="AE8" s="92" t="b">
        <f t="shared" si="5"/>
        <v>0</v>
      </c>
      <c r="AF8" s="92" t="b">
        <f t="shared" si="6"/>
        <v>0</v>
      </c>
      <c r="AG8" s="92" t="b">
        <f t="shared" si="7"/>
        <v>0</v>
      </c>
      <c r="AH8" s="92" t="b">
        <f t="shared" si="8"/>
        <v>0</v>
      </c>
      <c r="AI8" s="92" t="b">
        <f t="shared" si="9"/>
        <v>0</v>
      </c>
      <c r="AJ8" s="92" t="b">
        <f t="shared" si="10"/>
        <v>0</v>
      </c>
      <c r="AK8" s="92" t="b">
        <f t="shared" si="11"/>
        <v>0</v>
      </c>
      <c r="AL8" s="92"/>
    </row>
    <row r="9" spans="1:38" ht="12" x14ac:dyDescent="0.2">
      <c r="A9" s="202"/>
      <c r="B9" s="205"/>
      <c r="C9" s="93">
        <f t="shared" si="12"/>
        <v>6</v>
      </c>
      <c r="D9" s="186" t="s">
        <v>26</v>
      </c>
      <c r="E9" s="94" t="s">
        <v>205</v>
      </c>
      <c r="F9" s="185" t="s">
        <v>127</v>
      </c>
      <c r="G9" s="95">
        <v>3</v>
      </c>
      <c r="H9" s="95">
        <v>0</v>
      </c>
      <c r="I9" s="95">
        <v>0</v>
      </c>
      <c r="J9" s="85">
        <v>3</v>
      </c>
      <c r="K9" s="96">
        <v>3</v>
      </c>
      <c r="L9" s="97"/>
      <c r="M9" s="205"/>
      <c r="N9" s="93">
        <f t="shared" si="13"/>
        <v>6</v>
      </c>
      <c r="O9" s="222" t="s">
        <v>27</v>
      </c>
      <c r="P9" s="223" t="s">
        <v>199</v>
      </c>
      <c r="Q9" s="224" t="s">
        <v>200</v>
      </c>
      <c r="R9" s="225">
        <v>2</v>
      </c>
      <c r="S9" s="225">
        <v>2</v>
      </c>
      <c r="T9" s="226">
        <v>0</v>
      </c>
      <c r="U9" s="227">
        <v>3</v>
      </c>
      <c r="V9" s="228">
        <v>3</v>
      </c>
      <c r="W9" s="97"/>
      <c r="X9" s="92"/>
      <c r="Y9" s="92" t="b">
        <f t="shared" si="0"/>
        <v>0</v>
      </c>
      <c r="Z9" s="92" t="b">
        <f t="shared" si="1"/>
        <v>0</v>
      </c>
      <c r="AA9" s="92" t="str">
        <f t="shared" si="2"/>
        <v/>
      </c>
      <c r="AB9" s="92" t="str">
        <f t="shared" si="3"/>
        <v/>
      </c>
      <c r="AC9" s="92"/>
      <c r="AD9" s="92" t="b">
        <f t="shared" si="4"/>
        <v>0</v>
      </c>
      <c r="AE9" s="92" t="b">
        <f t="shared" si="5"/>
        <v>0</v>
      </c>
      <c r="AF9" s="92" t="b">
        <f t="shared" si="6"/>
        <v>0</v>
      </c>
      <c r="AG9" s="92" t="b">
        <f t="shared" si="7"/>
        <v>0</v>
      </c>
      <c r="AH9" s="92" t="b">
        <f t="shared" si="8"/>
        <v>0</v>
      </c>
      <c r="AI9" s="92" t="b">
        <f t="shared" si="9"/>
        <v>0</v>
      </c>
      <c r="AJ9" s="92" t="b">
        <f t="shared" si="10"/>
        <v>0</v>
      </c>
      <c r="AK9" s="92" t="b">
        <f t="shared" si="11"/>
        <v>0</v>
      </c>
      <c r="AL9" s="92"/>
    </row>
    <row r="10" spans="1:38" ht="12" x14ac:dyDescent="0.2">
      <c r="A10" s="202"/>
      <c r="B10" s="205"/>
      <c r="C10" s="93">
        <f t="shared" si="12"/>
        <v>7</v>
      </c>
      <c r="D10" s="186" t="s">
        <v>28</v>
      </c>
      <c r="E10" s="94" t="s">
        <v>194</v>
      </c>
      <c r="F10" s="185" t="s">
        <v>123</v>
      </c>
      <c r="G10" s="95">
        <v>2</v>
      </c>
      <c r="H10" s="95">
        <v>0</v>
      </c>
      <c r="I10" s="95">
        <v>0</v>
      </c>
      <c r="J10" s="85">
        <v>2</v>
      </c>
      <c r="K10" s="96">
        <v>2</v>
      </c>
      <c r="L10" s="97"/>
      <c r="M10" s="205"/>
      <c r="N10" s="93">
        <f t="shared" si="13"/>
        <v>7</v>
      </c>
      <c r="O10" s="186" t="s">
        <v>29</v>
      </c>
      <c r="P10" s="94" t="s">
        <v>30</v>
      </c>
      <c r="Q10" s="185" t="s">
        <v>130</v>
      </c>
      <c r="R10" s="95">
        <v>1</v>
      </c>
      <c r="S10" s="95">
        <v>0</v>
      </c>
      <c r="T10" s="188">
        <v>0</v>
      </c>
      <c r="U10" s="189">
        <v>1</v>
      </c>
      <c r="V10" s="84">
        <v>2</v>
      </c>
      <c r="W10" s="97"/>
      <c r="X10" s="92"/>
      <c r="Y10" s="92" t="b">
        <f t="shared" si="0"/>
        <v>0</v>
      </c>
      <c r="Z10" s="92" t="b">
        <f t="shared" si="1"/>
        <v>0</v>
      </c>
      <c r="AA10" s="92" t="str">
        <f t="shared" si="2"/>
        <v/>
      </c>
      <c r="AB10" s="92" t="str">
        <f t="shared" si="3"/>
        <v/>
      </c>
      <c r="AC10" s="92"/>
      <c r="AD10" s="92" t="b">
        <f t="shared" si="4"/>
        <v>0</v>
      </c>
      <c r="AE10" s="92" t="b">
        <f t="shared" si="5"/>
        <v>0</v>
      </c>
      <c r="AF10" s="92" t="b">
        <f t="shared" si="6"/>
        <v>0</v>
      </c>
      <c r="AG10" s="92" t="b">
        <f t="shared" si="7"/>
        <v>0</v>
      </c>
      <c r="AH10" s="92" t="b">
        <f t="shared" si="8"/>
        <v>0</v>
      </c>
      <c r="AI10" s="92" t="b">
        <f t="shared" si="9"/>
        <v>0</v>
      </c>
      <c r="AJ10" s="92" t="b">
        <f t="shared" si="10"/>
        <v>0</v>
      </c>
      <c r="AK10" s="92" t="b">
        <f t="shared" si="11"/>
        <v>0</v>
      </c>
      <c r="AL10" s="92"/>
    </row>
    <row r="11" spans="1:38" ht="12" x14ac:dyDescent="0.2">
      <c r="A11" s="202"/>
      <c r="B11" s="205"/>
      <c r="C11" s="93">
        <f t="shared" si="12"/>
        <v>8</v>
      </c>
      <c r="D11" s="186" t="s">
        <v>31</v>
      </c>
      <c r="E11" s="94" t="s">
        <v>195</v>
      </c>
      <c r="F11" s="185" t="s">
        <v>124</v>
      </c>
      <c r="G11" s="95">
        <v>2</v>
      </c>
      <c r="H11" s="95">
        <v>1</v>
      </c>
      <c r="I11" s="95">
        <v>0</v>
      </c>
      <c r="J11" s="85">
        <v>2.5</v>
      </c>
      <c r="K11" s="96">
        <v>2</v>
      </c>
      <c r="L11" s="97"/>
      <c r="M11" s="205"/>
      <c r="N11" s="93">
        <f t="shared" si="13"/>
        <v>8</v>
      </c>
      <c r="O11" s="186" t="s">
        <v>32</v>
      </c>
      <c r="P11" s="94" t="s">
        <v>201</v>
      </c>
      <c r="Q11" s="185" t="s">
        <v>128</v>
      </c>
      <c r="R11" s="95">
        <v>2</v>
      </c>
      <c r="S11" s="95">
        <v>0</v>
      </c>
      <c r="T11" s="188">
        <v>0</v>
      </c>
      <c r="U11" s="189">
        <v>2</v>
      </c>
      <c r="V11" s="84">
        <v>2</v>
      </c>
      <c r="W11" s="97"/>
      <c r="X11" s="92"/>
      <c r="Y11" s="92" t="b">
        <f t="shared" si="0"/>
        <v>0</v>
      </c>
      <c r="Z11" s="92" t="b">
        <f t="shared" si="1"/>
        <v>0</v>
      </c>
      <c r="AA11" s="92" t="str">
        <f t="shared" si="2"/>
        <v/>
      </c>
      <c r="AB11" s="92" t="str">
        <f t="shared" si="3"/>
        <v/>
      </c>
      <c r="AC11" s="92"/>
      <c r="AD11" s="92" t="b">
        <f t="shared" si="4"/>
        <v>0</v>
      </c>
      <c r="AE11" s="92" t="b">
        <f t="shared" si="5"/>
        <v>0</v>
      </c>
      <c r="AF11" s="92" t="b">
        <f t="shared" si="6"/>
        <v>0</v>
      </c>
      <c r="AG11" s="92" t="b">
        <f t="shared" si="7"/>
        <v>0</v>
      </c>
      <c r="AH11" s="92" t="b">
        <f t="shared" si="8"/>
        <v>0</v>
      </c>
      <c r="AI11" s="92" t="b">
        <f t="shared" si="9"/>
        <v>0</v>
      </c>
      <c r="AJ11" s="92" t="b">
        <f t="shared" si="10"/>
        <v>0</v>
      </c>
      <c r="AK11" s="92" t="b">
        <f t="shared" si="11"/>
        <v>0</v>
      </c>
      <c r="AL11" s="92"/>
    </row>
    <row r="12" spans="1:38" ht="12" x14ac:dyDescent="0.2">
      <c r="A12" s="202"/>
      <c r="B12" s="205"/>
      <c r="C12" s="93"/>
      <c r="D12" s="94"/>
      <c r="E12" s="94"/>
      <c r="F12" s="94"/>
      <c r="G12" s="95"/>
      <c r="H12" s="95"/>
      <c r="I12" s="95"/>
      <c r="J12" s="85"/>
      <c r="K12" s="96"/>
      <c r="L12" s="97"/>
      <c r="M12" s="205"/>
      <c r="N12" s="93">
        <f t="shared" si="13"/>
        <v>9</v>
      </c>
      <c r="O12" s="186" t="s">
        <v>33</v>
      </c>
      <c r="P12" s="94" t="s">
        <v>202</v>
      </c>
      <c r="Q12" s="185" t="s">
        <v>129</v>
      </c>
      <c r="R12" s="95">
        <v>2</v>
      </c>
      <c r="S12" s="95">
        <v>1</v>
      </c>
      <c r="T12" s="188">
        <v>0</v>
      </c>
      <c r="U12" s="189">
        <v>2.5</v>
      </c>
      <c r="V12" s="84">
        <v>2</v>
      </c>
      <c r="W12" s="97"/>
      <c r="X12" s="92"/>
      <c r="Y12" s="92" t="b">
        <f t="shared" si="0"/>
        <v>0</v>
      </c>
      <c r="Z12" s="92" t="b">
        <f t="shared" si="1"/>
        <v>0</v>
      </c>
      <c r="AA12" s="92" t="str">
        <f t="shared" si="2"/>
        <v/>
      </c>
      <c r="AB12" s="92" t="str">
        <f t="shared" si="3"/>
        <v/>
      </c>
      <c r="AC12" s="92"/>
      <c r="AD12" s="92" t="b">
        <f t="shared" si="4"/>
        <v>0</v>
      </c>
      <c r="AE12" s="92" t="b">
        <f t="shared" si="5"/>
        <v>0</v>
      </c>
      <c r="AF12" s="92" t="b">
        <f t="shared" si="6"/>
        <v>0</v>
      </c>
      <c r="AG12" s="92" t="b">
        <f t="shared" si="7"/>
        <v>0</v>
      </c>
      <c r="AH12" s="92" t="b">
        <f t="shared" si="8"/>
        <v>0</v>
      </c>
      <c r="AI12" s="92" t="b">
        <f t="shared" si="9"/>
        <v>0</v>
      </c>
      <c r="AJ12" s="92" t="b">
        <f t="shared" si="10"/>
        <v>0</v>
      </c>
      <c r="AK12" s="92" t="b">
        <f t="shared" si="11"/>
        <v>0</v>
      </c>
      <c r="AL12" s="92"/>
    </row>
    <row r="13" spans="1:38" ht="12" x14ac:dyDescent="0.2">
      <c r="A13" s="202"/>
      <c r="B13" s="205"/>
      <c r="C13" s="98"/>
      <c r="D13" s="99"/>
      <c r="E13" s="100" t="s">
        <v>34</v>
      </c>
      <c r="F13" s="100"/>
      <c r="G13" s="101">
        <f>+SUM(G4:G12)</f>
        <v>22</v>
      </c>
      <c r="H13" s="102">
        <f>+SUM(H4:H12)</f>
        <v>1</v>
      </c>
      <c r="I13" s="102">
        <f>+SUM(I4:I12)</f>
        <v>0</v>
      </c>
      <c r="J13" s="162">
        <f>+SUM(J4:J12)</f>
        <v>22.5</v>
      </c>
      <c r="K13" s="103">
        <f>+SUM(K4:K12)</f>
        <v>30</v>
      </c>
      <c r="L13" s="104"/>
      <c r="M13" s="205"/>
      <c r="N13" s="98"/>
      <c r="O13" s="99"/>
      <c r="P13" s="100" t="s">
        <v>34</v>
      </c>
      <c r="Q13" s="100"/>
      <c r="R13" s="101">
        <f>+SUM(R4:R12)</f>
        <v>22</v>
      </c>
      <c r="S13" s="102">
        <f>+SUM(S4:S12)</f>
        <v>3</v>
      </c>
      <c r="T13" s="102">
        <f>+SUM(T4:T12)</f>
        <v>0</v>
      </c>
      <c r="U13" s="162">
        <f>+SUM(U4:U12)</f>
        <v>23.5</v>
      </c>
      <c r="V13" s="103">
        <f>+SUM(V4:V12)</f>
        <v>30</v>
      </c>
      <c r="W13" s="104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</row>
    <row r="14" spans="1:38" ht="12.75" thickBot="1" x14ac:dyDescent="0.25">
      <c r="A14" s="203"/>
      <c r="B14" s="206"/>
      <c r="C14" s="105"/>
      <c r="D14" s="106"/>
      <c r="E14" s="107" t="s">
        <v>35</v>
      </c>
      <c r="F14" s="107"/>
      <c r="G14" s="108">
        <f t="shared" ref="G14:K14" si="14">G13</f>
        <v>22</v>
      </c>
      <c r="H14" s="108">
        <f t="shared" si="14"/>
        <v>1</v>
      </c>
      <c r="I14" s="108">
        <f t="shared" si="14"/>
        <v>0</v>
      </c>
      <c r="J14" s="163">
        <f t="shared" si="14"/>
        <v>22.5</v>
      </c>
      <c r="K14" s="109">
        <f t="shared" si="14"/>
        <v>30</v>
      </c>
      <c r="L14" s="110"/>
      <c r="M14" s="206"/>
      <c r="N14" s="105"/>
      <c r="O14" s="106"/>
      <c r="P14" s="107" t="s">
        <v>35</v>
      </c>
      <c r="Q14" s="107"/>
      <c r="R14" s="108">
        <f>G14+R13</f>
        <v>44</v>
      </c>
      <c r="S14" s="108">
        <f>H14+S13</f>
        <v>4</v>
      </c>
      <c r="T14" s="108">
        <f>I14+T13</f>
        <v>0</v>
      </c>
      <c r="U14" s="108">
        <f>J14+U13</f>
        <v>46</v>
      </c>
      <c r="V14" s="109">
        <f>K14+V13</f>
        <v>60</v>
      </c>
      <c r="W14" s="110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</row>
    <row r="15" spans="1:38" ht="12" x14ac:dyDescent="0.2">
      <c r="A15" s="201" t="s">
        <v>36</v>
      </c>
      <c r="B15" s="86">
        <v>3</v>
      </c>
      <c r="C15" s="87" t="s">
        <v>6</v>
      </c>
      <c r="D15" s="88" t="s">
        <v>7</v>
      </c>
      <c r="E15" s="88" t="s">
        <v>8</v>
      </c>
      <c r="F15" s="88" t="s">
        <v>116</v>
      </c>
      <c r="G15" s="89" t="s">
        <v>9</v>
      </c>
      <c r="H15" s="89" t="s">
        <v>10</v>
      </c>
      <c r="I15" s="89" t="s">
        <v>11</v>
      </c>
      <c r="J15" s="89" t="s">
        <v>12</v>
      </c>
      <c r="K15" s="90" t="s">
        <v>13</v>
      </c>
      <c r="L15" s="91" t="s">
        <v>14</v>
      </c>
      <c r="M15" s="86">
        <v>4</v>
      </c>
      <c r="N15" s="87" t="s">
        <v>6</v>
      </c>
      <c r="O15" s="88" t="s">
        <v>7</v>
      </c>
      <c r="P15" s="88" t="s">
        <v>8</v>
      </c>
      <c r="Q15" s="88" t="s">
        <v>116</v>
      </c>
      <c r="R15" s="89" t="s">
        <v>9</v>
      </c>
      <c r="S15" s="89" t="s">
        <v>10</v>
      </c>
      <c r="T15" s="89" t="s">
        <v>11</v>
      </c>
      <c r="U15" s="89" t="s">
        <v>12</v>
      </c>
      <c r="V15" s="90" t="s">
        <v>13</v>
      </c>
      <c r="W15" s="91" t="s">
        <v>14</v>
      </c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</row>
    <row r="16" spans="1:38" ht="12" x14ac:dyDescent="0.2">
      <c r="A16" s="202"/>
      <c r="B16" s="204" t="s">
        <v>37</v>
      </c>
      <c r="C16" s="93">
        <f>+IF(D16="","",1)</f>
        <v>1</v>
      </c>
      <c r="D16" s="94" t="s">
        <v>38</v>
      </c>
      <c r="E16" s="94" t="s">
        <v>39</v>
      </c>
      <c r="F16" s="94" t="s">
        <v>150</v>
      </c>
      <c r="G16" s="95">
        <v>3</v>
      </c>
      <c r="H16" s="95">
        <v>0</v>
      </c>
      <c r="I16" s="95">
        <v>0</v>
      </c>
      <c r="J16" s="85">
        <v>3</v>
      </c>
      <c r="K16" s="96">
        <v>5</v>
      </c>
      <c r="L16" s="97"/>
      <c r="M16" s="204" t="s">
        <v>40</v>
      </c>
      <c r="N16" s="93">
        <f>+IF(O16="","",1)</f>
        <v>1</v>
      </c>
      <c r="O16" s="94" t="s">
        <v>41</v>
      </c>
      <c r="P16" s="94" t="s">
        <v>42</v>
      </c>
      <c r="Q16" s="94" t="s">
        <v>154</v>
      </c>
      <c r="R16" s="95">
        <v>3</v>
      </c>
      <c r="S16" s="95">
        <v>0</v>
      </c>
      <c r="T16" s="95">
        <v>0</v>
      </c>
      <c r="U16" s="85">
        <v>3</v>
      </c>
      <c r="V16" s="96">
        <v>5</v>
      </c>
      <c r="W16" s="97"/>
      <c r="X16" s="92"/>
      <c r="Y16" s="92" t="b">
        <f t="shared" ref="Y16:Y23" si="15">NOT(ISERROR((FIND("Seçmeli",E16))))</f>
        <v>0</v>
      </c>
      <c r="Z16" s="92" t="b">
        <f t="shared" ref="Z16:Z23" si="16">NOT(ISERROR((FIND("Seçmeli",P16))))</f>
        <v>0</v>
      </c>
      <c r="AA16" s="92" t="str">
        <f t="shared" ref="AA16:AA23" si="17">+IF(Y16=TRUE,K16,"")</f>
        <v/>
      </c>
      <c r="AB16" s="92" t="str">
        <f t="shared" ref="AB16:AB23" si="18">+IF(Z16=TRUE,V16,"")</f>
        <v/>
      </c>
      <c r="AC16" s="92"/>
      <c r="AD16" s="92" t="b">
        <f t="shared" ref="AD16:AD23" si="19">NOT(ISERROR((FIND("Bölüm",E16))))</f>
        <v>0</v>
      </c>
      <c r="AE16" s="92" t="b">
        <f t="shared" ref="AE16:AE23" si="20">NOT(ISERROR((FIND("Bölüm",P16))))</f>
        <v>0</v>
      </c>
      <c r="AF16" s="92" t="b">
        <f t="shared" ref="AF16:AF23" si="21">NOT(ISERROR((FIND("Fakülte",E16))))</f>
        <v>0</v>
      </c>
      <c r="AG16" s="92" t="b">
        <f t="shared" ref="AG16:AG23" si="22">NOT(ISERROR((FIND("Fakülte",P16))))</f>
        <v>0</v>
      </c>
      <c r="AH16" s="92" t="b">
        <f t="shared" ref="AH16:AH23" si="23">NOT(ISERROR((FIND("Üniversite",E16))))</f>
        <v>0</v>
      </c>
      <c r="AI16" s="92" t="b">
        <f t="shared" ref="AI16:AI23" si="24">NOT(ISERROR((FIND("Üniversite",P16))))</f>
        <v>0</v>
      </c>
      <c r="AJ16" s="92" t="b">
        <f t="shared" ref="AJ16:AJ23" si="25">NOT(ISERROR((FIND("Staj",E16))))</f>
        <v>0</v>
      </c>
      <c r="AK16" s="92" t="b">
        <f t="shared" ref="AK16:AK23" si="26">NOT(ISERROR((FIND("Staj",P16))))</f>
        <v>0</v>
      </c>
      <c r="AL16" s="92"/>
    </row>
    <row r="17" spans="1:38" ht="12" x14ac:dyDescent="0.2">
      <c r="A17" s="202"/>
      <c r="B17" s="205"/>
      <c r="C17" s="93">
        <f t="shared" ref="C17:C23" si="27">+IF(D17="","",C16+1)</f>
        <v>2</v>
      </c>
      <c r="D17" s="94" t="s">
        <v>43</v>
      </c>
      <c r="E17" s="94" t="s">
        <v>44</v>
      </c>
      <c r="F17" s="94" t="s">
        <v>151</v>
      </c>
      <c r="G17" s="95">
        <v>3</v>
      </c>
      <c r="H17" s="95">
        <v>0</v>
      </c>
      <c r="I17" s="95">
        <v>0</v>
      </c>
      <c r="J17" s="85">
        <v>3</v>
      </c>
      <c r="K17" s="96">
        <v>5</v>
      </c>
      <c r="L17" s="97"/>
      <c r="M17" s="205"/>
      <c r="N17" s="93">
        <f t="shared" ref="N17:N22" si="28">+IF(O17="","",N16+1)</f>
        <v>2</v>
      </c>
      <c r="O17" s="94" t="s">
        <v>45</v>
      </c>
      <c r="P17" s="94" t="s">
        <v>46</v>
      </c>
      <c r="Q17" s="94" t="s">
        <v>155</v>
      </c>
      <c r="R17" s="95">
        <v>3</v>
      </c>
      <c r="S17" s="95">
        <v>0</v>
      </c>
      <c r="T17" s="95">
        <v>0</v>
      </c>
      <c r="U17" s="85">
        <v>3</v>
      </c>
      <c r="V17" s="96">
        <v>5</v>
      </c>
      <c r="W17" s="97"/>
      <c r="X17" s="92"/>
      <c r="Y17" s="92" t="b">
        <f t="shared" si="15"/>
        <v>0</v>
      </c>
      <c r="Z17" s="92" t="b">
        <f t="shared" si="16"/>
        <v>0</v>
      </c>
      <c r="AA17" s="92" t="str">
        <f t="shared" si="17"/>
        <v/>
      </c>
      <c r="AB17" s="92" t="str">
        <f t="shared" si="18"/>
        <v/>
      </c>
      <c r="AC17" s="92"/>
      <c r="AD17" s="92" t="b">
        <f t="shared" si="19"/>
        <v>0</v>
      </c>
      <c r="AE17" s="92" t="b">
        <f t="shared" si="20"/>
        <v>0</v>
      </c>
      <c r="AF17" s="92" t="b">
        <f t="shared" si="21"/>
        <v>0</v>
      </c>
      <c r="AG17" s="92" t="b">
        <f t="shared" si="22"/>
        <v>0</v>
      </c>
      <c r="AH17" s="92" t="b">
        <f t="shared" si="23"/>
        <v>0</v>
      </c>
      <c r="AI17" s="92" t="b">
        <f t="shared" si="24"/>
        <v>0</v>
      </c>
      <c r="AJ17" s="92" t="b">
        <f t="shared" si="25"/>
        <v>0</v>
      </c>
      <c r="AK17" s="92" t="b">
        <f t="shared" si="26"/>
        <v>0</v>
      </c>
      <c r="AL17" s="92"/>
    </row>
    <row r="18" spans="1:38" ht="12" x14ac:dyDescent="0.2">
      <c r="A18" s="202"/>
      <c r="B18" s="205"/>
      <c r="C18" s="93">
        <f t="shared" si="27"/>
        <v>3</v>
      </c>
      <c r="D18" s="94" t="s">
        <v>47</v>
      </c>
      <c r="E18" s="94" t="s">
        <v>109</v>
      </c>
      <c r="F18" s="94" t="s">
        <v>152</v>
      </c>
      <c r="G18" s="95">
        <v>3</v>
      </c>
      <c r="H18" s="95">
        <v>0</v>
      </c>
      <c r="I18" s="95">
        <v>0</v>
      </c>
      <c r="J18" s="85">
        <v>3</v>
      </c>
      <c r="K18" s="96">
        <v>5</v>
      </c>
      <c r="L18" s="97"/>
      <c r="M18" s="205"/>
      <c r="N18" s="93">
        <f t="shared" si="28"/>
        <v>3</v>
      </c>
      <c r="O18" s="94" t="s">
        <v>48</v>
      </c>
      <c r="P18" s="94" t="s">
        <v>166</v>
      </c>
      <c r="Q18" s="94" t="s">
        <v>168</v>
      </c>
      <c r="R18" s="95">
        <v>3</v>
      </c>
      <c r="S18" s="95">
        <v>0</v>
      </c>
      <c r="T18" s="95">
        <v>0</v>
      </c>
      <c r="U18" s="85">
        <v>3</v>
      </c>
      <c r="V18" s="96">
        <v>5</v>
      </c>
      <c r="W18" s="97"/>
      <c r="X18" s="92"/>
      <c r="Y18" s="92" t="b">
        <f t="shared" si="15"/>
        <v>0</v>
      </c>
      <c r="Z18" s="92" t="b">
        <f t="shared" si="16"/>
        <v>0</v>
      </c>
      <c r="AA18" s="92" t="str">
        <f t="shared" si="17"/>
        <v/>
      </c>
      <c r="AB18" s="92" t="str">
        <f t="shared" si="18"/>
        <v/>
      </c>
      <c r="AC18" s="92"/>
      <c r="AD18" s="92" t="b">
        <f t="shared" si="19"/>
        <v>0</v>
      </c>
      <c r="AE18" s="92" t="b">
        <f t="shared" si="20"/>
        <v>0</v>
      </c>
      <c r="AF18" s="92" t="b">
        <f t="shared" si="21"/>
        <v>0</v>
      </c>
      <c r="AG18" s="92" t="b">
        <f t="shared" si="22"/>
        <v>0</v>
      </c>
      <c r="AH18" s="92" t="b">
        <f t="shared" si="23"/>
        <v>0</v>
      </c>
      <c r="AI18" s="92" t="b">
        <f t="shared" si="24"/>
        <v>0</v>
      </c>
      <c r="AJ18" s="92" t="b">
        <f t="shared" si="25"/>
        <v>0</v>
      </c>
      <c r="AK18" s="92" t="b">
        <f t="shared" si="26"/>
        <v>0</v>
      </c>
      <c r="AL18" s="92"/>
    </row>
    <row r="19" spans="1:38" ht="12" x14ac:dyDescent="0.2">
      <c r="A19" s="202"/>
      <c r="B19" s="205"/>
      <c r="C19" s="93">
        <f t="shared" si="27"/>
        <v>4</v>
      </c>
      <c r="D19" s="94" t="s">
        <v>188</v>
      </c>
      <c r="E19" s="94" t="s">
        <v>49</v>
      </c>
      <c r="F19" s="94" t="s">
        <v>132</v>
      </c>
      <c r="G19" s="95">
        <v>2</v>
      </c>
      <c r="H19" s="95">
        <v>2</v>
      </c>
      <c r="I19" s="95">
        <v>0</v>
      </c>
      <c r="J19" s="85">
        <v>3</v>
      </c>
      <c r="K19" s="96">
        <v>4</v>
      </c>
      <c r="L19" s="97"/>
      <c r="M19" s="205"/>
      <c r="N19" s="93">
        <f t="shared" si="28"/>
        <v>4</v>
      </c>
      <c r="O19" s="94" t="s">
        <v>93</v>
      </c>
      <c r="P19" s="94" t="s">
        <v>167</v>
      </c>
      <c r="Q19" s="94" t="s">
        <v>169</v>
      </c>
      <c r="R19" s="95">
        <v>2</v>
      </c>
      <c r="S19" s="95">
        <v>2</v>
      </c>
      <c r="T19" s="95">
        <v>0</v>
      </c>
      <c r="U19" s="85">
        <v>3</v>
      </c>
      <c r="V19" s="96">
        <v>4</v>
      </c>
      <c r="W19" s="97"/>
      <c r="X19" s="92"/>
      <c r="Y19" s="92" t="b">
        <f t="shared" si="15"/>
        <v>0</v>
      </c>
      <c r="Z19" s="92" t="b">
        <f t="shared" si="16"/>
        <v>0</v>
      </c>
      <c r="AA19" s="92" t="str">
        <f t="shared" si="17"/>
        <v/>
      </c>
      <c r="AB19" s="92" t="str">
        <f t="shared" si="18"/>
        <v/>
      </c>
      <c r="AC19" s="92"/>
      <c r="AD19" s="92" t="b">
        <f t="shared" si="19"/>
        <v>0</v>
      </c>
      <c r="AE19" s="92" t="b">
        <f t="shared" si="20"/>
        <v>0</v>
      </c>
      <c r="AF19" s="92" t="b">
        <f t="shared" si="21"/>
        <v>0</v>
      </c>
      <c r="AG19" s="92" t="b">
        <f t="shared" si="22"/>
        <v>0</v>
      </c>
      <c r="AH19" s="92" t="b">
        <f t="shared" si="23"/>
        <v>0</v>
      </c>
      <c r="AI19" s="92" t="b">
        <f t="shared" si="24"/>
        <v>0</v>
      </c>
      <c r="AJ19" s="92" t="b">
        <f t="shared" si="25"/>
        <v>0</v>
      </c>
      <c r="AK19" s="92" t="b">
        <f t="shared" si="26"/>
        <v>0</v>
      </c>
      <c r="AL19" s="92"/>
    </row>
    <row r="20" spans="1:38" ht="12" x14ac:dyDescent="0.2">
      <c r="A20" s="202"/>
      <c r="B20" s="205"/>
      <c r="C20" s="93">
        <f t="shared" si="27"/>
        <v>5</v>
      </c>
      <c r="D20" s="94" t="s">
        <v>50</v>
      </c>
      <c r="E20" s="94" t="s">
        <v>164</v>
      </c>
      <c r="F20" s="94" t="s">
        <v>165</v>
      </c>
      <c r="G20" s="95">
        <v>2</v>
      </c>
      <c r="H20" s="95">
        <v>2</v>
      </c>
      <c r="I20" s="95">
        <v>0</v>
      </c>
      <c r="J20" s="85">
        <v>3</v>
      </c>
      <c r="K20" s="96">
        <v>4</v>
      </c>
      <c r="L20" s="97"/>
      <c r="M20" s="205"/>
      <c r="N20" s="93">
        <f t="shared" si="28"/>
        <v>5</v>
      </c>
      <c r="O20" s="94" t="s">
        <v>99</v>
      </c>
      <c r="P20" s="94" t="s">
        <v>220</v>
      </c>
      <c r="Q20" s="94" t="s">
        <v>135</v>
      </c>
      <c r="R20" s="95">
        <v>3</v>
      </c>
      <c r="S20" s="95">
        <v>0</v>
      </c>
      <c r="T20" s="95">
        <v>0</v>
      </c>
      <c r="U20" s="85">
        <v>3</v>
      </c>
      <c r="V20" s="96">
        <v>4</v>
      </c>
      <c r="W20" s="97"/>
      <c r="X20" s="92"/>
      <c r="Y20" s="92" t="b">
        <f t="shared" si="15"/>
        <v>0</v>
      </c>
      <c r="Z20" s="92" t="b">
        <f t="shared" si="16"/>
        <v>1</v>
      </c>
      <c r="AA20" s="92" t="str">
        <f t="shared" si="17"/>
        <v/>
      </c>
      <c r="AB20" s="92">
        <f t="shared" si="18"/>
        <v>4</v>
      </c>
      <c r="AC20" s="92"/>
      <c r="AD20" s="92" t="b">
        <f t="shared" si="19"/>
        <v>0</v>
      </c>
      <c r="AE20" s="92" t="b">
        <f t="shared" si="20"/>
        <v>0</v>
      </c>
      <c r="AF20" s="92" t="b">
        <f t="shared" si="21"/>
        <v>0</v>
      </c>
      <c r="AG20" s="92" t="b">
        <f t="shared" si="22"/>
        <v>1</v>
      </c>
      <c r="AH20" s="92" t="b">
        <f t="shared" si="23"/>
        <v>0</v>
      </c>
      <c r="AI20" s="92" t="b">
        <f t="shared" si="24"/>
        <v>0</v>
      </c>
      <c r="AJ20" s="92" t="b">
        <f t="shared" si="25"/>
        <v>0</v>
      </c>
      <c r="AK20" s="92" t="b">
        <f t="shared" si="26"/>
        <v>0</v>
      </c>
      <c r="AL20" s="92"/>
    </row>
    <row r="21" spans="1:38" ht="15.75" customHeight="1" x14ac:dyDescent="0.2">
      <c r="A21" s="202"/>
      <c r="B21" s="205"/>
      <c r="C21" s="93">
        <f t="shared" si="27"/>
        <v>6</v>
      </c>
      <c r="D21" s="94" t="s">
        <v>97</v>
      </c>
      <c r="E21" s="94" t="s">
        <v>216</v>
      </c>
      <c r="F21" s="94" t="s">
        <v>133</v>
      </c>
      <c r="G21" s="95">
        <v>3</v>
      </c>
      <c r="H21" s="95">
        <v>0</v>
      </c>
      <c r="I21" s="95">
        <v>0</v>
      </c>
      <c r="J21" s="85">
        <v>3</v>
      </c>
      <c r="K21" s="96">
        <v>4</v>
      </c>
      <c r="L21" s="97"/>
      <c r="M21" s="205"/>
      <c r="N21" s="93">
        <f t="shared" si="28"/>
        <v>6</v>
      </c>
      <c r="O21" s="94" t="s">
        <v>100</v>
      </c>
      <c r="P21" s="94" t="s">
        <v>221</v>
      </c>
      <c r="Q21" s="94" t="s">
        <v>136</v>
      </c>
      <c r="R21" s="95">
        <v>2</v>
      </c>
      <c r="S21" s="95">
        <v>0</v>
      </c>
      <c r="T21" s="95">
        <v>0</v>
      </c>
      <c r="U21" s="85">
        <v>2</v>
      </c>
      <c r="V21" s="96">
        <v>3</v>
      </c>
      <c r="W21" s="97"/>
      <c r="X21" s="92"/>
      <c r="Y21" s="92" t="b">
        <f t="shared" si="15"/>
        <v>1</v>
      </c>
      <c r="Z21" s="92" t="b">
        <f t="shared" si="16"/>
        <v>1</v>
      </c>
      <c r="AA21" s="92">
        <f t="shared" si="17"/>
        <v>4</v>
      </c>
      <c r="AB21" s="92">
        <f t="shared" si="18"/>
        <v>3</v>
      </c>
      <c r="AC21" s="92"/>
      <c r="AD21" s="92" t="b">
        <f t="shared" si="19"/>
        <v>0</v>
      </c>
      <c r="AE21" s="92" t="b">
        <f t="shared" si="20"/>
        <v>0</v>
      </c>
      <c r="AF21" s="92" t="b">
        <f t="shared" si="21"/>
        <v>1</v>
      </c>
      <c r="AG21" s="92" t="b">
        <f t="shared" si="22"/>
        <v>0</v>
      </c>
      <c r="AH21" s="92" t="b">
        <f t="shared" si="23"/>
        <v>0</v>
      </c>
      <c r="AI21" s="92" t="b">
        <f t="shared" si="24"/>
        <v>1</v>
      </c>
      <c r="AJ21" s="92" t="b">
        <f t="shared" si="25"/>
        <v>0</v>
      </c>
      <c r="AK21" s="92" t="b">
        <f t="shared" si="26"/>
        <v>0</v>
      </c>
      <c r="AL21" s="92"/>
    </row>
    <row r="22" spans="1:38" ht="15.75" customHeight="1" x14ac:dyDescent="0.2">
      <c r="A22" s="202"/>
      <c r="B22" s="205"/>
      <c r="C22" s="93">
        <f t="shared" si="27"/>
        <v>7</v>
      </c>
      <c r="D22" s="94" t="s">
        <v>98</v>
      </c>
      <c r="E22" s="94" t="s">
        <v>217</v>
      </c>
      <c r="F22" s="94" t="s">
        <v>134</v>
      </c>
      <c r="G22" s="95">
        <v>2</v>
      </c>
      <c r="H22" s="95">
        <v>0</v>
      </c>
      <c r="I22" s="95">
        <v>0</v>
      </c>
      <c r="J22" s="85">
        <v>2</v>
      </c>
      <c r="K22" s="96">
        <v>3</v>
      </c>
      <c r="L22" s="97"/>
      <c r="M22" s="205"/>
      <c r="N22" s="93">
        <f t="shared" si="28"/>
        <v>7</v>
      </c>
      <c r="O22" s="94" t="s">
        <v>53</v>
      </c>
      <c r="P22" s="94" t="s">
        <v>54</v>
      </c>
      <c r="Q22" s="94" t="s">
        <v>156</v>
      </c>
      <c r="R22" s="95">
        <v>2</v>
      </c>
      <c r="S22" s="95">
        <v>0</v>
      </c>
      <c r="T22" s="95">
        <v>0</v>
      </c>
      <c r="U22" s="85">
        <v>2</v>
      </c>
      <c r="V22" s="96">
        <v>2</v>
      </c>
      <c r="W22" s="97"/>
      <c r="X22" s="92"/>
      <c r="Y22" s="92" t="b">
        <f t="shared" si="15"/>
        <v>1</v>
      </c>
      <c r="Z22" s="92" t="b">
        <f t="shared" si="16"/>
        <v>0</v>
      </c>
      <c r="AA22" s="92">
        <f t="shared" si="17"/>
        <v>3</v>
      </c>
      <c r="AB22" s="92" t="str">
        <f t="shared" si="18"/>
        <v/>
      </c>
      <c r="AC22" s="92"/>
      <c r="AD22" s="92" t="b">
        <f t="shared" si="19"/>
        <v>0</v>
      </c>
      <c r="AE22" s="92" t="b">
        <f t="shared" si="20"/>
        <v>0</v>
      </c>
      <c r="AF22" s="92" t="b">
        <f t="shared" si="21"/>
        <v>0</v>
      </c>
      <c r="AG22" s="92" t="b">
        <f t="shared" si="22"/>
        <v>0</v>
      </c>
      <c r="AH22" s="92" t="b">
        <f t="shared" si="23"/>
        <v>1</v>
      </c>
      <c r="AI22" s="92" t="b">
        <f t="shared" si="24"/>
        <v>0</v>
      </c>
      <c r="AJ22" s="92" t="b">
        <f t="shared" si="25"/>
        <v>0</v>
      </c>
      <c r="AK22" s="92" t="b">
        <f t="shared" si="26"/>
        <v>0</v>
      </c>
      <c r="AL22" s="92"/>
    </row>
    <row r="23" spans="1:38" ht="15.75" customHeight="1" x14ac:dyDescent="0.2">
      <c r="A23" s="202"/>
      <c r="B23" s="205"/>
      <c r="C23" s="93">
        <f t="shared" si="27"/>
        <v>8</v>
      </c>
      <c r="D23" s="94" t="s">
        <v>51</v>
      </c>
      <c r="E23" s="94" t="s">
        <v>52</v>
      </c>
      <c r="F23" s="94" t="s">
        <v>153</v>
      </c>
      <c r="G23" s="95">
        <v>2</v>
      </c>
      <c r="H23" s="95">
        <v>0</v>
      </c>
      <c r="I23" s="95">
        <v>0</v>
      </c>
      <c r="J23" s="85">
        <v>2</v>
      </c>
      <c r="K23" s="96">
        <v>2</v>
      </c>
      <c r="L23" s="97"/>
      <c r="M23" s="205"/>
      <c r="N23" s="93"/>
      <c r="O23" s="94"/>
      <c r="P23" s="94"/>
      <c r="Q23" s="94"/>
      <c r="R23" s="95"/>
      <c r="S23" s="95"/>
      <c r="T23" s="95"/>
      <c r="U23" s="85"/>
      <c r="V23" s="96"/>
      <c r="W23" s="97"/>
      <c r="X23" s="92"/>
      <c r="Y23" s="92" t="b">
        <f t="shared" si="15"/>
        <v>0</v>
      </c>
      <c r="Z23" s="92" t="b">
        <f t="shared" si="16"/>
        <v>0</v>
      </c>
      <c r="AA23" s="92" t="str">
        <f t="shared" si="17"/>
        <v/>
      </c>
      <c r="AB23" s="92" t="str">
        <f t="shared" si="18"/>
        <v/>
      </c>
      <c r="AC23" s="92"/>
      <c r="AD23" s="92" t="b">
        <f t="shared" si="19"/>
        <v>0</v>
      </c>
      <c r="AE23" s="92" t="b">
        <f t="shared" si="20"/>
        <v>0</v>
      </c>
      <c r="AF23" s="92" t="b">
        <f t="shared" si="21"/>
        <v>0</v>
      </c>
      <c r="AG23" s="92" t="b">
        <f t="shared" si="22"/>
        <v>0</v>
      </c>
      <c r="AH23" s="92" t="b">
        <f t="shared" si="23"/>
        <v>0</v>
      </c>
      <c r="AI23" s="92" t="b">
        <f t="shared" si="24"/>
        <v>0</v>
      </c>
      <c r="AJ23" s="92" t="b">
        <f t="shared" si="25"/>
        <v>0</v>
      </c>
      <c r="AK23" s="92" t="b">
        <f t="shared" si="26"/>
        <v>0</v>
      </c>
      <c r="AL23" s="92"/>
    </row>
    <row r="24" spans="1:38" ht="15.75" customHeight="1" x14ac:dyDescent="0.2">
      <c r="A24" s="202"/>
      <c r="B24" s="205"/>
      <c r="C24" s="98"/>
      <c r="D24" s="99"/>
      <c r="E24" s="100" t="s">
        <v>34</v>
      </c>
      <c r="F24" s="100"/>
      <c r="G24" s="101">
        <f>+SUM(G16:G23)</f>
        <v>20</v>
      </c>
      <c r="H24" s="102">
        <f>+SUM(H16:H23)</f>
        <v>4</v>
      </c>
      <c r="I24" s="102">
        <f>+SUM(I16:I23)</f>
        <v>0</v>
      </c>
      <c r="J24" s="102">
        <f>+SUM(J16:J23)</f>
        <v>22</v>
      </c>
      <c r="K24" s="103">
        <f>+SUM(K16:K23)</f>
        <v>32</v>
      </c>
      <c r="L24" s="104"/>
      <c r="M24" s="205"/>
      <c r="N24" s="98"/>
      <c r="O24" s="99"/>
      <c r="P24" s="100" t="s">
        <v>34</v>
      </c>
      <c r="Q24" s="100"/>
      <c r="R24" s="101">
        <f>+SUM(R16:R23)</f>
        <v>18</v>
      </c>
      <c r="S24" s="102">
        <f>+SUM(S16:S23)</f>
        <v>2</v>
      </c>
      <c r="T24" s="102">
        <f>+SUM(T16:T23)</f>
        <v>0</v>
      </c>
      <c r="U24" s="102">
        <f>+SUM(U16:U23)</f>
        <v>19</v>
      </c>
      <c r="V24" s="103">
        <f>+SUM(V16:V23)</f>
        <v>28</v>
      </c>
      <c r="W24" s="104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</row>
    <row r="25" spans="1:38" ht="15.75" customHeight="1" thickBot="1" x14ac:dyDescent="0.25">
      <c r="A25" s="203"/>
      <c r="B25" s="206"/>
      <c r="C25" s="105"/>
      <c r="D25" s="106"/>
      <c r="E25" s="107" t="s">
        <v>35</v>
      </c>
      <c r="F25" s="107"/>
      <c r="G25" s="108">
        <f>R14+G24</f>
        <v>64</v>
      </c>
      <c r="H25" s="108">
        <f>S14+H24</f>
        <v>8</v>
      </c>
      <c r="I25" s="108">
        <f>T14+I24</f>
        <v>0</v>
      </c>
      <c r="J25" s="108">
        <f>U14+J24</f>
        <v>68</v>
      </c>
      <c r="K25" s="109">
        <f>V14+K24</f>
        <v>92</v>
      </c>
      <c r="L25" s="110"/>
      <c r="M25" s="206"/>
      <c r="N25" s="105"/>
      <c r="O25" s="106"/>
      <c r="P25" s="107" t="s">
        <v>35</v>
      </c>
      <c r="Q25" s="107"/>
      <c r="R25" s="108">
        <f>G25+R24</f>
        <v>82</v>
      </c>
      <c r="S25" s="108">
        <f>H25+S24</f>
        <v>10</v>
      </c>
      <c r="T25" s="108">
        <f>I25+T24</f>
        <v>0</v>
      </c>
      <c r="U25" s="108">
        <f>J25+U24</f>
        <v>87</v>
      </c>
      <c r="V25" s="109">
        <f>K25+V24</f>
        <v>120</v>
      </c>
      <c r="W25" s="110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</row>
    <row r="26" spans="1:38" ht="15.75" customHeight="1" x14ac:dyDescent="0.2">
      <c r="A26" s="201" t="s">
        <v>55</v>
      </c>
      <c r="B26" s="86">
        <v>5</v>
      </c>
      <c r="C26" s="164" t="s">
        <v>6</v>
      </c>
      <c r="D26" s="165" t="s">
        <v>7</v>
      </c>
      <c r="E26" s="165" t="s">
        <v>8</v>
      </c>
      <c r="F26" s="165" t="s">
        <v>116</v>
      </c>
      <c r="G26" s="166" t="s">
        <v>9</v>
      </c>
      <c r="H26" s="166" t="s">
        <v>10</v>
      </c>
      <c r="I26" s="166" t="s">
        <v>11</v>
      </c>
      <c r="J26" s="166" t="s">
        <v>12</v>
      </c>
      <c r="K26" s="167" t="s">
        <v>13</v>
      </c>
      <c r="L26" s="168" t="s">
        <v>14</v>
      </c>
      <c r="M26" s="86">
        <v>6</v>
      </c>
      <c r="N26" s="87" t="s">
        <v>6</v>
      </c>
      <c r="O26" s="88" t="s">
        <v>7</v>
      </c>
      <c r="P26" s="88" t="s">
        <v>8</v>
      </c>
      <c r="Q26" s="88" t="s">
        <v>116</v>
      </c>
      <c r="R26" s="89" t="s">
        <v>9</v>
      </c>
      <c r="S26" s="89" t="s">
        <v>10</v>
      </c>
      <c r="T26" s="89" t="s">
        <v>11</v>
      </c>
      <c r="U26" s="89" t="s">
        <v>12</v>
      </c>
      <c r="V26" s="90" t="s">
        <v>13</v>
      </c>
      <c r="W26" s="91" t="s">
        <v>14</v>
      </c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</row>
    <row r="27" spans="1:38" ht="15.75" customHeight="1" x14ac:dyDescent="0.2">
      <c r="A27" s="202"/>
      <c r="B27" s="207" t="s">
        <v>56</v>
      </c>
      <c r="C27" s="169">
        <v>1</v>
      </c>
      <c r="D27" s="170" t="s">
        <v>110</v>
      </c>
      <c r="E27" s="170" t="s">
        <v>170</v>
      </c>
      <c r="F27" s="170" t="s">
        <v>171</v>
      </c>
      <c r="G27" s="171">
        <v>3</v>
      </c>
      <c r="H27" s="171">
        <v>0</v>
      </c>
      <c r="I27" s="171">
        <v>0</v>
      </c>
      <c r="J27" s="172">
        <v>3</v>
      </c>
      <c r="K27" s="173">
        <v>5</v>
      </c>
      <c r="L27" s="174"/>
      <c r="M27" s="209" t="s">
        <v>57</v>
      </c>
      <c r="N27" s="93">
        <f>+IF(O27="","",1)</f>
        <v>1</v>
      </c>
      <c r="O27" s="94" t="s">
        <v>58</v>
      </c>
      <c r="P27" s="94" t="s">
        <v>222</v>
      </c>
      <c r="Q27" s="94" t="s">
        <v>177</v>
      </c>
      <c r="R27" s="95">
        <v>3</v>
      </c>
      <c r="S27" s="95">
        <v>0</v>
      </c>
      <c r="T27" s="95">
        <v>0</v>
      </c>
      <c r="U27" s="85">
        <v>3</v>
      </c>
      <c r="V27" s="96">
        <v>5</v>
      </c>
      <c r="W27" s="97"/>
      <c r="X27" s="92"/>
      <c r="Y27" s="92" t="b">
        <f t="shared" ref="Y27:Y32" si="29">NOT(ISERROR((FIND("Seçmeli",E27))))</f>
        <v>0</v>
      </c>
      <c r="Z27" s="92" t="b">
        <f t="shared" ref="Z27:Z32" si="30">NOT(ISERROR((FIND("Seçmeli",P27))))</f>
        <v>0</v>
      </c>
      <c r="AA27" s="92" t="str">
        <f t="shared" ref="AA27:AA32" si="31">+IF(Y27=TRUE,K27,"")</f>
        <v/>
      </c>
      <c r="AB27" s="92" t="str">
        <f t="shared" ref="AB27:AB32" si="32">+IF(Z27=TRUE,V27,"")</f>
        <v/>
      </c>
      <c r="AC27" s="92"/>
      <c r="AD27" s="92" t="b">
        <f t="shared" ref="AD27:AD32" si="33">NOT(ISERROR((FIND("Bölüm",E27))))</f>
        <v>0</v>
      </c>
      <c r="AE27" s="92" t="b">
        <f t="shared" ref="AE27:AE32" si="34">NOT(ISERROR((FIND("Bölüm",P27))))</f>
        <v>0</v>
      </c>
      <c r="AF27" s="92" t="b">
        <f t="shared" ref="AF27:AF32" si="35">NOT(ISERROR((FIND("Fakülte",E27))))</f>
        <v>0</v>
      </c>
      <c r="AG27" s="92" t="b">
        <f t="shared" ref="AG27:AG32" si="36">NOT(ISERROR((FIND("Fakülte",P27))))</f>
        <v>0</v>
      </c>
      <c r="AH27" s="92" t="b">
        <f t="shared" ref="AH27:AH32" si="37">NOT(ISERROR((FIND("Üniversite",E27))))</f>
        <v>0</v>
      </c>
      <c r="AI27" s="92" t="b">
        <f t="shared" ref="AI27:AI32" si="38">NOT(ISERROR((FIND("Üniversite",P27))))</f>
        <v>0</v>
      </c>
      <c r="AJ27" s="92" t="b">
        <f t="shared" ref="AJ27:AJ32" si="39">NOT(ISERROR((FIND("Staj",E27))))</f>
        <v>0</v>
      </c>
      <c r="AK27" s="92" t="b">
        <f t="shared" ref="AK27:AK32" si="40">NOT(ISERROR((FIND("Staj",P27))))</f>
        <v>0</v>
      </c>
      <c r="AL27" s="92"/>
    </row>
    <row r="28" spans="1:38" ht="15.75" customHeight="1" x14ac:dyDescent="0.2">
      <c r="A28" s="202"/>
      <c r="B28" s="208"/>
      <c r="C28" s="169">
        <v>2</v>
      </c>
      <c r="D28" s="170" t="s">
        <v>59</v>
      </c>
      <c r="E28" s="170" t="s">
        <v>60</v>
      </c>
      <c r="F28" s="170" t="s">
        <v>157</v>
      </c>
      <c r="G28" s="171">
        <v>3</v>
      </c>
      <c r="H28" s="171">
        <v>0</v>
      </c>
      <c r="I28" s="171">
        <v>0</v>
      </c>
      <c r="J28" s="172">
        <v>3</v>
      </c>
      <c r="K28" s="173">
        <v>5</v>
      </c>
      <c r="L28" s="174"/>
      <c r="M28" s="210"/>
      <c r="N28" s="93">
        <f t="shared" ref="N28:N31" si="41">+IF(O28="","",N27+1)</f>
        <v>2</v>
      </c>
      <c r="O28" s="94" t="s">
        <v>61</v>
      </c>
      <c r="P28" s="94" t="s">
        <v>62</v>
      </c>
      <c r="Q28" s="94" t="s">
        <v>158</v>
      </c>
      <c r="R28" s="95">
        <v>3</v>
      </c>
      <c r="S28" s="95">
        <v>0</v>
      </c>
      <c r="T28" s="95">
        <v>0</v>
      </c>
      <c r="U28" s="85">
        <v>3</v>
      </c>
      <c r="V28" s="96">
        <v>5</v>
      </c>
      <c r="W28" s="97"/>
      <c r="X28" s="92"/>
      <c r="Y28" s="92" t="b">
        <f t="shared" si="29"/>
        <v>0</v>
      </c>
      <c r="Z28" s="92" t="b">
        <f t="shared" si="30"/>
        <v>0</v>
      </c>
      <c r="AA28" s="92" t="str">
        <f t="shared" si="31"/>
        <v/>
      </c>
      <c r="AB28" s="92" t="str">
        <f t="shared" si="32"/>
        <v/>
      </c>
      <c r="AC28" s="92"/>
      <c r="AD28" s="92" t="b">
        <f t="shared" si="33"/>
        <v>0</v>
      </c>
      <c r="AE28" s="92" t="b">
        <f t="shared" si="34"/>
        <v>0</v>
      </c>
      <c r="AF28" s="92" t="b">
        <f t="shared" si="35"/>
        <v>0</v>
      </c>
      <c r="AG28" s="92" t="b">
        <f t="shared" si="36"/>
        <v>0</v>
      </c>
      <c r="AH28" s="92" t="b">
        <f t="shared" si="37"/>
        <v>0</v>
      </c>
      <c r="AI28" s="92" t="b">
        <f t="shared" si="38"/>
        <v>0</v>
      </c>
      <c r="AJ28" s="92" t="b">
        <f t="shared" si="39"/>
        <v>0</v>
      </c>
      <c r="AK28" s="92" t="b">
        <f t="shared" si="40"/>
        <v>0</v>
      </c>
      <c r="AL28" s="92"/>
    </row>
    <row r="29" spans="1:38" ht="15.75" customHeight="1" x14ac:dyDescent="0.2">
      <c r="A29" s="202"/>
      <c r="B29" s="208"/>
      <c r="C29" s="169">
        <v>3</v>
      </c>
      <c r="D29" s="170" t="s">
        <v>180</v>
      </c>
      <c r="E29" s="170" t="s">
        <v>172</v>
      </c>
      <c r="F29" s="170" t="s">
        <v>173</v>
      </c>
      <c r="G29" s="171">
        <v>2</v>
      </c>
      <c r="H29" s="171">
        <v>2</v>
      </c>
      <c r="I29" s="171">
        <v>0</v>
      </c>
      <c r="J29" s="172">
        <v>3</v>
      </c>
      <c r="K29" s="173">
        <v>4</v>
      </c>
      <c r="L29" s="174"/>
      <c r="M29" s="210"/>
      <c r="N29" s="93">
        <f t="shared" si="41"/>
        <v>3</v>
      </c>
      <c r="O29" s="94" t="s">
        <v>112</v>
      </c>
      <c r="P29" s="94" t="s">
        <v>178</v>
      </c>
      <c r="Q29" s="94" t="s">
        <v>179</v>
      </c>
      <c r="R29" s="95">
        <v>2</v>
      </c>
      <c r="S29" s="95">
        <v>2</v>
      </c>
      <c r="T29" s="95">
        <v>0</v>
      </c>
      <c r="U29" s="85">
        <v>3</v>
      </c>
      <c r="V29" s="96">
        <v>4</v>
      </c>
      <c r="W29" s="97"/>
      <c r="X29" s="92"/>
      <c r="Y29" s="92" t="b">
        <f t="shared" si="29"/>
        <v>0</v>
      </c>
      <c r="Z29" s="92" t="b">
        <f t="shared" si="30"/>
        <v>0</v>
      </c>
      <c r="AA29" s="92" t="str">
        <f t="shared" si="31"/>
        <v/>
      </c>
      <c r="AB29" s="92" t="str">
        <f t="shared" si="32"/>
        <v/>
      </c>
      <c r="AC29" s="92"/>
      <c r="AD29" s="92" t="b">
        <f t="shared" si="33"/>
        <v>0</v>
      </c>
      <c r="AE29" s="92" t="b">
        <f t="shared" si="34"/>
        <v>0</v>
      </c>
      <c r="AF29" s="92" t="b">
        <f t="shared" si="35"/>
        <v>0</v>
      </c>
      <c r="AG29" s="92" t="b">
        <f t="shared" si="36"/>
        <v>0</v>
      </c>
      <c r="AH29" s="92" t="b">
        <f t="shared" si="37"/>
        <v>0</v>
      </c>
      <c r="AI29" s="92" t="b">
        <f t="shared" si="38"/>
        <v>0</v>
      </c>
      <c r="AJ29" s="92" t="b">
        <f t="shared" si="39"/>
        <v>0</v>
      </c>
      <c r="AK29" s="92" t="b">
        <f t="shared" si="40"/>
        <v>0</v>
      </c>
      <c r="AL29" s="92"/>
    </row>
    <row r="30" spans="1:38" ht="15.75" customHeight="1" x14ac:dyDescent="0.2">
      <c r="A30" s="202"/>
      <c r="B30" s="208"/>
      <c r="C30" s="169">
        <v>4</v>
      </c>
      <c r="D30" s="170" t="s">
        <v>101</v>
      </c>
      <c r="E30" s="170" t="s">
        <v>213</v>
      </c>
      <c r="F30" s="170" t="s">
        <v>137</v>
      </c>
      <c r="G30" s="171">
        <v>2</v>
      </c>
      <c r="H30" s="171">
        <v>2</v>
      </c>
      <c r="I30" s="171">
        <v>0</v>
      </c>
      <c r="J30" s="172">
        <v>3</v>
      </c>
      <c r="K30" s="173">
        <v>4</v>
      </c>
      <c r="L30" s="174"/>
      <c r="M30" s="210"/>
      <c r="N30" s="93">
        <f t="shared" si="41"/>
        <v>4</v>
      </c>
      <c r="O30" s="94" t="s">
        <v>113</v>
      </c>
      <c r="P30" s="94" t="s">
        <v>181</v>
      </c>
      <c r="Q30" s="94" t="s">
        <v>141</v>
      </c>
      <c r="R30" s="95">
        <v>6</v>
      </c>
      <c r="S30" s="95">
        <v>0</v>
      </c>
      <c r="T30" s="95">
        <v>0</v>
      </c>
      <c r="U30" s="85">
        <v>6</v>
      </c>
      <c r="V30" s="96">
        <v>10</v>
      </c>
      <c r="W30" s="97"/>
      <c r="X30" s="92"/>
      <c r="Y30" s="92" t="b">
        <f t="shared" si="29"/>
        <v>0</v>
      </c>
      <c r="Z30" s="92" t="b">
        <f t="shared" si="30"/>
        <v>1</v>
      </c>
      <c r="AA30" s="92" t="str">
        <f t="shared" si="31"/>
        <v/>
      </c>
      <c r="AB30" s="92">
        <f t="shared" si="32"/>
        <v>10</v>
      </c>
      <c r="AC30" s="92"/>
      <c r="AD30" s="92" t="b">
        <f t="shared" si="33"/>
        <v>0</v>
      </c>
      <c r="AE30" s="92" t="b">
        <f t="shared" si="34"/>
        <v>1</v>
      </c>
      <c r="AF30" s="92" t="b">
        <f t="shared" si="35"/>
        <v>0</v>
      </c>
      <c r="AG30" s="92" t="b">
        <f t="shared" si="36"/>
        <v>0</v>
      </c>
      <c r="AH30" s="92" t="b">
        <f t="shared" si="37"/>
        <v>0</v>
      </c>
      <c r="AI30" s="92" t="b">
        <f t="shared" si="38"/>
        <v>0</v>
      </c>
      <c r="AJ30" s="92" t="b">
        <f t="shared" si="39"/>
        <v>0</v>
      </c>
      <c r="AK30" s="92" t="b">
        <f t="shared" si="40"/>
        <v>0</v>
      </c>
      <c r="AL30" s="92"/>
    </row>
    <row r="31" spans="1:38" ht="15.75" customHeight="1" x14ac:dyDescent="0.2">
      <c r="A31" s="202"/>
      <c r="B31" s="208"/>
      <c r="C31" s="169">
        <v>5</v>
      </c>
      <c r="D31" s="170" t="s">
        <v>111</v>
      </c>
      <c r="E31" s="157" t="s">
        <v>174</v>
      </c>
      <c r="F31" s="143" t="s">
        <v>138</v>
      </c>
      <c r="G31" s="171">
        <v>6</v>
      </c>
      <c r="H31" s="171">
        <v>0</v>
      </c>
      <c r="I31" s="171">
        <v>0</v>
      </c>
      <c r="J31" s="172">
        <v>6</v>
      </c>
      <c r="K31" s="173">
        <v>10</v>
      </c>
      <c r="L31" s="174"/>
      <c r="M31" s="210"/>
      <c r="N31" s="175">
        <f t="shared" si="41"/>
        <v>5</v>
      </c>
      <c r="O31" s="176" t="s">
        <v>108</v>
      </c>
      <c r="P31" s="159" t="s">
        <v>95</v>
      </c>
      <c r="Q31" s="158" t="s">
        <v>140</v>
      </c>
      <c r="R31" s="177">
        <v>3</v>
      </c>
      <c r="S31" s="177">
        <v>0</v>
      </c>
      <c r="T31" s="177">
        <v>0</v>
      </c>
      <c r="U31" s="178">
        <v>3</v>
      </c>
      <c r="V31" s="179">
        <v>4</v>
      </c>
      <c r="W31" s="180"/>
      <c r="X31" s="92"/>
      <c r="Y31" s="92" t="b">
        <f t="shared" si="29"/>
        <v>1</v>
      </c>
      <c r="Z31" s="92" t="b">
        <f t="shared" si="30"/>
        <v>1</v>
      </c>
      <c r="AA31" s="92">
        <f t="shared" si="31"/>
        <v>10</v>
      </c>
      <c r="AB31" s="92">
        <f t="shared" si="32"/>
        <v>4</v>
      </c>
      <c r="AC31" s="92"/>
      <c r="AD31" s="92" t="b">
        <f t="shared" si="33"/>
        <v>1</v>
      </c>
      <c r="AE31" s="92" t="b">
        <f t="shared" si="34"/>
        <v>0</v>
      </c>
      <c r="AF31" s="92" t="b">
        <f t="shared" si="35"/>
        <v>0</v>
      </c>
      <c r="AG31" s="92" t="b">
        <f t="shared" si="36"/>
        <v>1</v>
      </c>
      <c r="AH31" s="92" t="b">
        <f t="shared" si="37"/>
        <v>0</v>
      </c>
      <c r="AI31" s="92" t="b">
        <f t="shared" si="38"/>
        <v>0</v>
      </c>
      <c r="AJ31" s="92" t="b">
        <f t="shared" si="39"/>
        <v>0</v>
      </c>
      <c r="AK31" s="92" t="b">
        <f t="shared" si="40"/>
        <v>0</v>
      </c>
      <c r="AL31" s="92"/>
    </row>
    <row r="32" spans="1:38" ht="15.75" customHeight="1" x14ac:dyDescent="0.2">
      <c r="A32" s="202"/>
      <c r="B32" s="208"/>
      <c r="C32" s="169">
        <f t="shared" ref="C32" si="42">+IF(D32="","",C31+1)</f>
        <v>6</v>
      </c>
      <c r="D32" s="170" t="s">
        <v>102</v>
      </c>
      <c r="E32" s="157" t="s">
        <v>176</v>
      </c>
      <c r="F32" s="143" t="s">
        <v>139</v>
      </c>
      <c r="G32" s="171">
        <v>3</v>
      </c>
      <c r="H32" s="171">
        <v>0</v>
      </c>
      <c r="I32" s="171">
        <v>0</v>
      </c>
      <c r="J32" s="172">
        <f>IF(E32="","",G32+(H32+I32)/2)</f>
        <v>3</v>
      </c>
      <c r="K32" s="173">
        <v>4</v>
      </c>
      <c r="L32" s="174"/>
      <c r="M32" s="211"/>
      <c r="N32" s="169"/>
      <c r="O32" s="170"/>
      <c r="P32" s="157"/>
      <c r="Q32" s="157"/>
      <c r="R32" s="171"/>
      <c r="S32" s="171"/>
      <c r="T32" s="171"/>
      <c r="U32" s="172"/>
      <c r="V32" s="173"/>
      <c r="W32" s="174"/>
      <c r="X32" s="92"/>
      <c r="Y32" s="92" t="b">
        <f t="shared" si="29"/>
        <v>1</v>
      </c>
      <c r="Z32" s="92" t="b">
        <f t="shared" si="30"/>
        <v>0</v>
      </c>
      <c r="AA32" s="92">
        <f t="shared" si="31"/>
        <v>4</v>
      </c>
      <c r="AB32" s="92" t="str">
        <f t="shared" si="32"/>
        <v/>
      </c>
      <c r="AC32" s="92"/>
      <c r="AD32" s="92" t="b">
        <f t="shared" si="33"/>
        <v>0</v>
      </c>
      <c r="AE32" s="92" t="b">
        <f t="shared" si="34"/>
        <v>0</v>
      </c>
      <c r="AF32" s="92" t="b">
        <f t="shared" si="35"/>
        <v>1</v>
      </c>
      <c r="AG32" s="92" t="b">
        <f t="shared" si="36"/>
        <v>0</v>
      </c>
      <c r="AH32" s="92" t="b">
        <f t="shared" si="37"/>
        <v>0</v>
      </c>
      <c r="AI32" s="92" t="b">
        <f t="shared" si="38"/>
        <v>0</v>
      </c>
      <c r="AJ32" s="92" t="b">
        <f t="shared" si="39"/>
        <v>0</v>
      </c>
      <c r="AK32" s="92" t="b">
        <f t="shared" si="40"/>
        <v>0</v>
      </c>
      <c r="AL32" s="92"/>
    </row>
    <row r="33" spans="1:38" ht="15.75" customHeight="1" x14ac:dyDescent="0.2">
      <c r="A33" s="202"/>
      <c r="B33" s="205"/>
      <c r="C33" s="190" t="s">
        <v>175</v>
      </c>
      <c r="D33" s="191"/>
      <c r="E33" s="191"/>
      <c r="F33" s="191"/>
      <c r="G33" s="191"/>
      <c r="H33" s="191"/>
      <c r="I33" s="191"/>
      <c r="J33" s="191"/>
      <c r="K33" s="191"/>
      <c r="L33" s="192"/>
      <c r="M33" s="205"/>
      <c r="N33" s="190" t="s">
        <v>182</v>
      </c>
      <c r="O33" s="191"/>
      <c r="P33" s="191"/>
      <c r="Q33" s="191"/>
      <c r="R33" s="191"/>
      <c r="S33" s="191"/>
      <c r="T33" s="191"/>
      <c r="U33" s="191"/>
      <c r="V33" s="191"/>
      <c r="W33" s="1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</row>
    <row r="34" spans="1:38" ht="15.75" customHeight="1" x14ac:dyDescent="0.2">
      <c r="A34" s="202"/>
      <c r="B34" s="205"/>
      <c r="C34" s="98"/>
      <c r="D34" s="99"/>
      <c r="E34" s="100" t="s">
        <v>34</v>
      </c>
      <c r="F34" s="100"/>
      <c r="G34" s="101">
        <f>+SUM(G27:G32)</f>
        <v>19</v>
      </c>
      <c r="H34" s="102">
        <f>+SUM(H27:H32)</f>
        <v>4</v>
      </c>
      <c r="I34" s="102">
        <f>+SUM(I27:I32)</f>
        <v>0</v>
      </c>
      <c r="J34" s="102">
        <f>+SUM(J27:J32)</f>
        <v>21</v>
      </c>
      <c r="K34" s="103">
        <f>+SUM(K27:K32)</f>
        <v>32</v>
      </c>
      <c r="L34" s="104"/>
      <c r="M34" s="205"/>
      <c r="N34" s="98"/>
      <c r="O34" s="99"/>
      <c r="P34" s="100" t="s">
        <v>34</v>
      </c>
      <c r="Q34" s="100"/>
      <c r="R34" s="101">
        <f>+SUM(R27:R32)</f>
        <v>17</v>
      </c>
      <c r="S34" s="102">
        <f>+SUM(S27:S32)</f>
        <v>2</v>
      </c>
      <c r="T34" s="102">
        <f>+SUM(T27:T32)</f>
        <v>0</v>
      </c>
      <c r="U34" s="102">
        <f>+SUM(U27:U32)</f>
        <v>18</v>
      </c>
      <c r="V34" s="103">
        <f>+SUM(V27:V32)</f>
        <v>28</v>
      </c>
      <c r="W34" s="104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</row>
    <row r="35" spans="1:38" ht="15.75" customHeight="1" thickBot="1" x14ac:dyDescent="0.25">
      <c r="A35" s="203"/>
      <c r="B35" s="206"/>
      <c r="C35" s="105"/>
      <c r="D35" s="106"/>
      <c r="E35" s="107" t="s">
        <v>35</v>
      </c>
      <c r="F35" s="107"/>
      <c r="G35" s="108">
        <f>R25+G34</f>
        <v>101</v>
      </c>
      <c r="H35" s="108">
        <f>S25+H34</f>
        <v>14</v>
      </c>
      <c r="I35" s="108">
        <f>T25+I34</f>
        <v>0</v>
      </c>
      <c r="J35" s="108">
        <f>U25+J34</f>
        <v>108</v>
      </c>
      <c r="K35" s="109">
        <f>V25+K34</f>
        <v>152</v>
      </c>
      <c r="L35" s="110"/>
      <c r="M35" s="206"/>
      <c r="N35" s="105"/>
      <c r="O35" s="106"/>
      <c r="P35" s="107" t="s">
        <v>35</v>
      </c>
      <c r="Q35" s="107"/>
      <c r="R35" s="108">
        <f>G35+R34</f>
        <v>118</v>
      </c>
      <c r="S35" s="108">
        <f>H35+S34</f>
        <v>16</v>
      </c>
      <c r="T35" s="108">
        <f>I35+T34</f>
        <v>0</v>
      </c>
      <c r="U35" s="108">
        <f>J35+U34</f>
        <v>126</v>
      </c>
      <c r="V35" s="109">
        <f>K35+V34</f>
        <v>180</v>
      </c>
      <c r="W35" s="110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</row>
    <row r="36" spans="1:38" ht="15.75" customHeight="1" x14ac:dyDescent="0.2">
      <c r="A36" s="201" t="s">
        <v>63</v>
      </c>
      <c r="B36" s="86">
        <v>7</v>
      </c>
      <c r="C36" s="164" t="s">
        <v>6</v>
      </c>
      <c r="D36" s="165" t="s">
        <v>7</v>
      </c>
      <c r="E36" s="165" t="s">
        <v>8</v>
      </c>
      <c r="F36" s="165" t="s">
        <v>116</v>
      </c>
      <c r="G36" s="166" t="s">
        <v>9</v>
      </c>
      <c r="H36" s="166" t="s">
        <v>10</v>
      </c>
      <c r="I36" s="166" t="s">
        <v>11</v>
      </c>
      <c r="J36" s="166" t="s">
        <v>12</v>
      </c>
      <c r="K36" s="167" t="s">
        <v>13</v>
      </c>
      <c r="L36" s="168"/>
      <c r="M36" s="86">
        <v>8</v>
      </c>
      <c r="N36" s="164" t="s">
        <v>6</v>
      </c>
      <c r="O36" s="165" t="s">
        <v>7</v>
      </c>
      <c r="P36" s="165" t="s">
        <v>8</v>
      </c>
      <c r="Q36" s="165" t="s">
        <v>116</v>
      </c>
      <c r="R36" s="166" t="s">
        <v>9</v>
      </c>
      <c r="S36" s="166" t="s">
        <v>10</v>
      </c>
      <c r="T36" s="166" t="s">
        <v>11</v>
      </c>
      <c r="U36" s="166" t="s">
        <v>12</v>
      </c>
      <c r="V36" s="167" t="s">
        <v>13</v>
      </c>
      <c r="W36" s="168" t="s">
        <v>14</v>
      </c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</row>
    <row r="37" spans="1:38" ht="15.75" customHeight="1" x14ac:dyDescent="0.2">
      <c r="A37" s="202"/>
      <c r="B37" s="207" t="s">
        <v>64</v>
      </c>
      <c r="C37" s="169">
        <f>+IF(D37="","",1)</f>
        <v>1</v>
      </c>
      <c r="D37" s="170" t="s">
        <v>65</v>
      </c>
      <c r="E37" s="170" t="s">
        <v>66</v>
      </c>
      <c r="F37" s="170" t="s">
        <v>159</v>
      </c>
      <c r="G37" s="171">
        <v>3</v>
      </c>
      <c r="H37" s="171">
        <v>0</v>
      </c>
      <c r="I37" s="171">
        <v>0</v>
      </c>
      <c r="J37" s="172">
        <v>3</v>
      </c>
      <c r="K37" s="173">
        <v>5</v>
      </c>
      <c r="L37" s="174"/>
      <c r="M37" s="212" t="s">
        <v>67</v>
      </c>
      <c r="N37" s="169">
        <f>+IF(O37="","",1)</f>
        <v>1</v>
      </c>
      <c r="O37" s="170" t="s">
        <v>68</v>
      </c>
      <c r="P37" s="181" t="s">
        <v>69</v>
      </c>
      <c r="Q37" s="181" t="s">
        <v>161</v>
      </c>
      <c r="R37" s="171">
        <v>3</v>
      </c>
      <c r="S37" s="171">
        <v>0</v>
      </c>
      <c r="T37" s="171">
        <v>0</v>
      </c>
      <c r="U37" s="172">
        <v>3</v>
      </c>
      <c r="V37" s="173">
        <v>5</v>
      </c>
      <c r="W37" s="174"/>
      <c r="X37" s="92"/>
      <c r="Y37" s="92" t="b">
        <f t="shared" ref="Y37:Y42" si="43">NOT(ISERROR((FIND("Seçmeli",E37))))</f>
        <v>0</v>
      </c>
      <c r="Z37" s="92" t="b">
        <f t="shared" ref="Z37:Z42" si="44">NOT(ISERROR((FIND("Seçmeli",P37))))</f>
        <v>0</v>
      </c>
      <c r="AA37" s="92" t="str">
        <f t="shared" ref="AA37:AA42" si="45">+IF(Y37=TRUE,K37,"")</f>
        <v/>
      </c>
      <c r="AB37" s="92" t="str">
        <f t="shared" ref="AB37:AB42" si="46">+IF(Z37=TRUE,V37,"")</f>
        <v/>
      </c>
      <c r="AC37" s="92"/>
      <c r="AD37" s="92" t="b">
        <f t="shared" ref="AD37:AD42" si="47">NOT(ISERROR((FIND("Bölüm",E37))))</f>
        <v>0</v>
      </c>
      <c r="AE37" s="92" t="b">
        <f t="shared" ref="AE37:AE42" si="48">NOT(ISERROR((FIND("Bölüm",P37))))</f>
        <v>0</v>
      </c>
      <c r="AF37" s="92" t="b">
        <f t="shared" ref="AF37:AF42" si="49">NOT(ISERROR((FIND("Fakülte",E37))))</f>
        <v>0</v>
      </c>
      <c r="AG37" s="92" t="b">
        <f t="shared" ref="AG37:AG42" si="50">NOT(ISERROR((FIND("Fakülte",P37))))</f>
        <v>0</v>
      </c>
      <c r="AH37" s="92" t="b">
        <f t="shared" ref="AH37:AH42" si="51">NOT(ISERROR((FIND("Üniversite",E37))))</f>
        <v>0</v>
      </c>
      <c r="AI37" s="92" t="b">
        <f t="shared" ref="AI37:AI42" si="52">NOT(ISERROR((FIND("Üniversite",P37))))</f>
        <v>0</v>
      </c>
      <c r="AJ37" s="92" t="b">
        <f t="shared" ref="AJ37:AJ42" si="53">NOT(ISERROR((FIND("Staj",E37))))</f>
        <v>0</v>
      </c>
      <c r="AK37" s="92" t="b">
        <f t="shared" ref="AK37:AK42" si="54">NOT(ISERROR((FIND("Staj",P37))))</f>
        <v>0</v>
      </c>
      <c r="AL37" s="92"/>
    </row>
    <row r="38" spans="1:38" ht="15.75" customHeight="1" x14ac:dyDescent="0.2">
      <c r="A38" s="202"/>
      <c r="B38" s="208"/>
      <c r="C38" s="169">
        <f t="shared" ref="C38:C42" si="55">+IF(D38="","",C37+1)</f>
        <v>2</v>
      </c>
      <c r="D38" s="170" t="s">
        <v>70</v>
      </c>
      <c r="E38" s="170" t="s">
        <v>71</v>
      </c>
      <c r="F38" s="170" t="s">
        <v>160</v>
      </c>
      <c r="G38" s="171">
        <v>3</v>
      </c>
      <c r="H38" s="171">
        <v>0</v>
      </c>
      <c r="I38" s="171">
        <v>0</v>
      </c>
      <c r="J38" s="172">
        <v>3</v>
      </c>
      <c r="K38" s="173">
        <v>5</v>
      </c>
      <c r="L38" s="174"/>
      <c r="M38" s="211"/>
      <c r="N38" s="169">
        <f t="shared" ref="N38:N42" si="56">+IF(O38="","",N37+1)</f>
        <v>2</v>
      </c>
      <c r="O38" s="170" t="s">
        <v>72</v>
      </c>
      <c r="P38" s="181" t="s">
        <v>73</v>
      </c>
      <c r="Q38" s="181" t="s">
        <v>162</v>
      </c>
      <c r="R38" s="171">
        <v>3</v>
      </c>
      <c r="S38" s="171">
        <v>0</v>
      </c>
      <c r="T38" s="171">
        <v>0</v>
      </c>
      <c r="U38" s="172">
        <v>3</v>
      </c>
      <c r="V38" s="173">
        <v>5</v>
      </c>
      <c r="W38" s="174"/>
      <c r="X38" s="92"/>
      <c r="Y38" s="92" t="b">
        <f t="shared" si="43"/>
        <v>0</v>
      </c>
      <c r="Z38" s="92" t="b">
        <f t="shared" si="44"/>
        <v>0</v>
      </c>
      <c r="AA38" s="92" t="str">
        <f t="shared" si="45"/>
        <v/>
      </c>
      <c r="AB38" s="92" t="str">
        <f t="shared" si="46"/>
        <v/>
      </c>
      <c r="AC38" s="92"/>
      <c r="AD38" s="92" t="b">
        <f t="shared" si="47"/>
        <v>0</v>
      </c>
      <c r="AE38" s="92" t="b">
        <f t="shared" si="48"/>
        <v>0</v>
      </c>
      <c r="AF38" s="92" t="b">
        <f t="shared" si="49"/>
        <v>0</v>
      </c>
      <c r="AG38" s="92" t="b">
        <f t="shared" si="50"/>
        <v>0</v>
      </c>
      <c r="AH38" s="92" t="b">
        <f t="shared" si="51"/>
        <v>0</v>
      </c>
      <c r="AI38" s="92" t="b">
        <f t="shared" si="52"/>
        <v>0</v>
      </c>
      <c r="AJ38" s="92" t="b">
        <f t="shared" si="53"/>
        <v>0</v>
      </c>
      <c r="AK38" s="92" t="b">
        <f t="shared" si="54"/>
        <v>0</v>
      </c>
      <c r="AL38" s="92"/>
    </row>
    <row r="39" spans="1:38" ht="15.75" customHeight="1" x14ac:dyDescent="0.2">
      <c r="A39" s="202"/>
      <c r="B39" s="208"/>
      <c r="C39" s="169">
        <f t="shared" si="55"/>
        <v>3</v>
      </c>
      <c r="D39" s="170" t="s">
        <v>74</v>
      </c>
      <c r="E39" s="170" t="s">
        <v>218</v>
      </c>
      <c r="F39" s="170" t="s">
        <v>219</v>
      </c>
      <c r="G39" s="171">
        <v>2</v>
      </c>
      <c r="H39" s="171">
        <v>2</v>
      </c>
      <c r="I39" s="171">
        <v>0</v>
      </c>
      <c r="J39" s="172">
        <v>3</v>
      </c>
      <c r="K39" s="173">
        <v>3</v>
      </c>
      <c r="L39" s="174"/>
      <c r="M39" s="211"/>
      <c r="N39" s="169">
        <f t="shared" si="56"/>
        <v>3</v>
      </c>
      <c r="O39" s="170" t="s">
        <v>103</v>
      </c>
      <c r="P39" s="182" t="s">
        <v>214</v>
      </c>
      <c r="Q39" s="182" t="s">
        <v>163</v>
      </c>
      <c r="R39" s="171">
        <v>2</v>
      </c>
      <c r="S39" s="171">
        <v>2</v>
      </c>
      <c r="T39" s="171">
        <v>0</v>
      </c>
      <c r="U39" s="172">
        <v>3</v>
      </c>
      <c r="V39" s="173">
        <v>4</v>
      </c>
      <c r="W39" s="174"/>
      <c r="X39" s="92"/>
      <c r="Y39" s="92" t="b">
        <f t="shared" si="43"/>
        <v>0</v>
      </c>
      <c r="Z39" s="92" t="b">
        <f t="shared" si="44"/>
        <v>0</v>
      </c>
      <c r="AA39" s="92" t="str">
        <f t="shared" si="45"/>
        <v/>
      </c>
      <c r="AB39" s="92" t="str">
        <f t="shared" si="46"/>
        <v/>
      </c>
      <c r="AC39" s="92"/>
      <c r="AD39" s="92" t="b">
        <f t="shared" si="47"/>
        <v>0</v>
      </c>
      <c r="AE39" s="92" t="b">
        <f t="shared" si="48"/>
        <v>0</v>
      </c>
      <c r="AF39" s="92" t="b">
        <f t="shared" si="49"/>
        <v>0</v>
      </c>
      <c r="AG39" s="92" t="b">
        <f t="shared" si="50"/>
        <v>0</v>
      </c>
      <c r="AH39" s="92" t="b">
        <f t="shared" si="51"/>
        <v>0</v>
      </c>
      <c r="AI39" s="92" t="b">
        <f t="shared" si="52"/>
        <v>0</v>
      </c>
      <c r="AJ39" s="92" t="b">
        <f t="shared" si="53"/>
        <v>0</v>
      </c>
      <c r="AK39" s="92" t="b">
        <f t="shared" si="54"/>
        <v>0</v>
      </c>
      <c r="AL39" s="92"/>
    </row>
    <row r="40" spans="1:38" ht="15.75" customHeight="1" x14ac:dyDescent="0.2">
      <c r="A40" s="202"/>
      <c r="B40" s="208"/>
      <c r="C40" s="169">
        <f t="shared" si="55"/>
        <v>4</v>
      </c>
      <c r="D40" s="170" t="s">
        <v>114</v>
      </c>
      <c r="E40" s="157" t="s">
        <v>183</v>
      </c>
      <c r="F40" s="143" t="s">
        <v>142</v>
      </c>
      <c r="G40" s="171">
        <v>9</v>
      </c>
      <c r="H40" s="171">
        <v>0</v>
      </c>
      <c r="I40" s="171">
        <v>0</v>
      </c>
      <c r="J40" s="172">
        <v>9</v>
      </c>
      <c r="K40" s="173">
        <v>15</v>
      </c>
      <c r="L40" s="174"/>
      <c r="M40" s="211"/>
      <c r="N40" s="169">
        <f t="shared" si="56"/>
        <v>4</v>
      </c>
      <c r="O40" s="170" t="s">
        <v>115</v>
      </c>
      <c r="P40" s="157" t="s">
        <v>185</v>
      </c>
      <c r="Q40" s="143" t="s">
        <v>144</v>
      </c>
      <c r="R40" s="171">
        <v>6</v>
      </c>
      <c r="S40" s="171">
        <v>0</v>
      </c>
      <c r="T40" s="171">
        <v>0</v>
      </c>
      <c r="U40" s="172">
        <v>6</v>
      </c>
      <c r="V40" s="173">
        <v>10</v>
      </c>
      <c r="W40" s="174"/>
      <c r="X40" s="92"/>
      <c r="Y40" s="92" t="b">
        <f t="shared" si="43"/>
        <v>1</v>
      </c>
      <c r="Z40" s="92" t="b">
        <f t="shared" si="44"/>
        <v>1</v>
      </c>
      <c r="AA40" s="92">
        <f t="shared" si="45"/>
        <v>15</v>
      </c>
      <c r="AB40" s="92">
        <f t="shared" si="46"/>
        <v>10</v>
      </c>
      <c r="AC40" s="92"/>
      <c r="AD40" s="92" t="b">
        <f t="shared" si="47"/>
        <v>1</v>
      </c>
      <c r="AE40" s="92" t="b">
        <f t="shared" si="48"/>
        <v>1</v>
      </c>
      <c r="AF40" s="92" t="b">
        <f t="shared" si="49"/>
        <v>0</v>
      </c>
      <c r="AG40" s="92" t="b">
        <f t="shared" si="50"/>
        <v>0</v>
      </c>
      <c r="AH40" s="92" t="b">
        <f t="shared" si="51"/>
        <v>0</v>
      </c>
      <c r="AI40" s="92" t="b">
        <f t="shared" si="52"/>
        <v>0</v>
      </c>
      <c r="AJ40" s="92" t="b">
        <f t="shared" si="53"/>
        <v>0</v>
      </c>
      <c r="AK40" s="92" t="b">
        <f t="shared" si="54"/>
        <v>0</v>
      </c>
      <c r="AL40" s="92"/>
    </row>
    <row r="41" spans="1:38" ht="15.75" customHeight="1" x14ac:dyDescent="0.2">
      <c r="A41" s="202"/>
      <c r="B41" s="208"/>
      <c r="C41" s="169">
        <f t="shared" si="55"/>
        <v>5</v>
      </c>
      <c r="D41" s="183" t="s">
        <v>107</v>
      </c>
      <c r="E41" s="183" t="s">
        <v>104</v>
      </c>
      <c r="F41" s="143" t="s">
        <v>143</v>
      </c>
      <c r="G41" s="184">
        <v>3</v>
      </c>
      <c r="H41" s="184">
        <v>0</v>
      </c>
      <c r="I41" s="184">
        <v>0</v>
      </c>
      <c r="J41" s="184">
        <v>3</v>
      </c>
      <c r="K41" s="184">
        <v>4</v>
      </c>
      <c r="L41" s="174"/>
      <c r="M41" s="211"/>
      <c r="N41" s="169">
        <f t="shared" si="56"/>
        <v>5</v>
      </c>
      <c r="O41" s="170" t="s">
        <v>106</v>
      </c>
      <c r="P41" s="157" t="s">
        <v>105</v>
      </c>
      <c r="Q41" s="143" t="s">
        <v>145</v>
      </c>
      <c r="R41" s="171">
        <v>3</v>
      </c>
      <c r="S41" s="171">
        <v>0</v>
      </c>
      <c r="T41" s="171">
        <v>0</v>
      </c>
      <c r="U41" s="172">
        <v>3</v>
      </c>
      <c r="V41" s="173">
        <v>4</v>
      </c>
      <c r="W41" s="174"/>
      <c r="X41" s="92"/>
      <c r="Y41" s="92" t="b">
        <f t="shared" si="43"/>
        <v>1</v>
      </c>
      <c r="Z41" s="92" t="b">
        <f t="shared" si="44"/>
        <v>1</v>
      </c>
      <c r="AA41" s="92">
        <f t="shared" si="45"/>
        <v>4</v>
      </c>
      <c r="AB41" s="92">
        <f t="shared" si="46"/>
        <v>4</v>
      </c>
      <c r="AC41" s="92"/>
      <c r="AD41" s="92" t="b">
        <f t="shared" si="47"/>
        <v>0</v>
      </c>
      <c r="AE41" s="92" t="b">
        <f t="shared" si="48"/>
        <v>0</v>
      </c>
      <c r="AF41" s="92" t="b">
        <f t="shared" si="49"/>
        <v>1</v>
      </c>
      <c r="AG41" s="92" t="b">
        <f t="shared" si="50"/>
        <v>1</v>
      </c>
      <c r="AH41" s="92" t="b">
        <f t="shared" si="51"/>
        <v>0</v>
      </c>
      <c r="AI41" s="92" t="b">
        <f t="shared" si="52"/>
        <v>0</v>
      </c>
      <c r="AJ41" s="92" t="b">
        <f t="shared" si="53"/>
        <v>0</v>
      </c>
      <c r="AK41" s="92" t="b">
        <f t="shared" si="54"/>
        <v>0</v>
      </c>
      <c r="AL41" s="92"/>
    </row>
    <row r="42" spans="1:38" ht="15.75" customHeight="1" x14ac:dyDescent="0.2">
      <c r="A42" s="202"/>
      <c r="B42" s="208"/>
      <c r="C42" s="169" t="str">
        <f t="shared" si="55"/>
        <v/>
      </c>
      <c r="D42" s="170"/>
      <c r="E42" s="157"/>
      <c r="F42" s="157"/>
      <c r="G42" s="171"/>
      <c r="H42" s="171"/>
      <c r="I42" s="171"/>
      <c r="J42" s="172"/>
      <c r="K42" s="173"/>
      <c r="L42" s="174"/>
      <c r="M42" s="211"/>
      <c r="N42" s="169" t="str">
        <f t="shared" si="56"/>
        <v/>
      </c>
      <c r="O42" s="170"/>
      <c r="P42" s="157"/>
      <c r="Q42" s="157"/>
      <c r="R42" s="171"/>
      <c r="S42" s="171"/>
      <c r="T42" s="171"/>
      <c r="U42" s="172"/>
      <c r="V42" s="173"/>
      <c r="W42" s="174"/>
      <c r="X42" s="92"/>
      <c r="Y42" s="92" t="b">
        <f t="shared" si="43"/>
        <v>0</v>
      </c>
      <c r="Z42" s="92" t="b">
        <f t="shared" si="44"/>
        <v>0</v>
      </c>
      <c r="AA42" s="92" t="str">
        <f t="shared" si="45"/>
        <v/>
      </c>
      <c r="AB42" s="92" t="str">
        <f t="shared" si="46"/>
        <v/>
      </c>
      <c r="AC42" s="92"/>
      <c r="AD42" s="92" t="b">
        <f t="shared" si="47"/>
        <v>0</v>
      </c>
      <c r="AE42" s="92" t="b">
        <f t="shared" si="48"/>
        <v>0</v>
      </c>
      <c r="AF42" s="92" t="b">
        <f t="shared" si="49"/>
        <v>0</v>
      </c>
      <c r="AG42" s="92" t="b">
        <f t="shared" si="50"/>
        <v>0</v>
      </c>
      <c r="AH42" s="92" t="b">
        <f t="shared" si="51"/>
        <v>0</v>
      </c>
      <c r="AI42" s="92" t="b">
        <f t="shared" si="52"/>
        <v>0</v>
      </c>
      <c r="AJ42" s="92" t="b">
        <f t="shared" si="53"/>
        <v>0</v>
      </c>
      <c r="AK42" s="92" t="b">
        <f t="shared" si="54"/>
        <v>0</v>
      </c>
      <c r="AL42" s="92"/>
    </row>
    <row r="43" spans="1:38" ht="15.75" customHeight="1" x14ac:dyDescent="0.2">
      <c r="A43" s="202"/>
      <c r="B43" s="205"/>
      <c r="C43" s="190" t="s">
        <v>184</v>
      </c>
      <c r="D43" s="191"/>
      <c r="E43" s="191"/>
      <c r="F43" s="191"/>
      <c r="G43" s="191"/>
      <c r="H43" s="191"/>
      <c r="I43" s="191"/>
      <c r="J43" s="191"/>
      <c r="K43" s="191"/>
      <c r="L43" s="192"/>
      <c r="M43" s="205"/>
      <c r="N43" s="198" t="s">
        <v>186</v>
      </c>
      <c r="O43" s="199"/>
      <c r="P43" s="199"/>
      <c r="Q43" s="199"/>
      <c r="R43" s="199"/>
      <c r="S43" s="199"/>
      <c r="T43" s="199"/>
      <c r="U43" s="199"/>
      <c r="V43" s="199"/>
      <c r="W43" s="200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</row>
    <row r="44" spans="1:38" ht="15.75" customHeight="1" x14ac:dyDescent="0.2">
      <c r="A44" s="202"/>
      <c r="B44" s="205"/>
      <c r="C44" s="98"/>
      <c r="D44" s="99"/>
      <c r="E44" s="100" t="s">
        <v>34</v>
      </c>
      <c r="F44" s="100"/>
      <c r="G44" s="101">
        <f>+SUM(G37:G42)</f>
        <v>20</v>
      </c>
      <c r="H44" s="102">
        <f>+SUM(H37:H42)</f>
        <v>2</v>
      </c>
      <c r="I44" s="102">
        <f>+SUM(I37:I42)</f>
        <v>0</v>
      </c>
      <c r="J44" s="102">
        <f>+SUM(J37:J42)</f>
        <v>21</v>
      </c>
      <c r="K44" s="103">
        <f>+SUM(K37:K42)</f>
        <v>32</v>
      </c>
      <c r="L44" s="104"/>
      <c r="M44" s="205"/>
      <c r="N44" s="98"/>
      <c r="O44" s="99"/>
      <c r="P44" s="100" t="s">
        <v>34</v>
      </c>
      <c r="Q44" s="100"/>
      <c r="R44" s="101">
        <f>+SUM(R37:R42)</f>
        <v>17</v>
      </c>
      <c r="S44" s="102">
        <f>+SUM(S37:S42)</f>
        <v>2</v>
      </c>
      <c r="T44" s="102">
        <f>+SUM(T37:T42)</f>
        <v>0</v>
      </c>
      <c r="U44" s="102">
        <f>+SUM(U37:U42)</f>
        <v>18</v>
      </c>
      <c r="V44" s="103">
        <f>+SUM(V37:V42)</f>
        <v>28</v>
      </c>
      <c r="W44" s="104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</row>
    <row r="45" spans="1:38" ht="15.75" customHeight="1" thickBot="1" x14ac:dyDescent="0.25">
      <c r="A45" s="203"/>
      <c r="B45" s="206"/>
      <c r="C45" s="111"/>
      <c r="D45" s="112"/>
      <c r="E45" s="113" t="s">
        <v>35</v>
      </c>
      <c r="F45" s="113"/>
      <c r="G45" s="114">
        <f>R35+G44</f>
        <v>138</v>
      </c>
      <c r="H45" s="114">
        <f>S35+H44</f>
        <v>18</v>
      </c>
      <c r="I45" s="114">
        <f>T35+I44</f>
        <v>0</v>
      </c>
      <c r="J45" s="114">
        <f>U35+J44</f>
        <v>147</v>
      </c>
      <c r="K45" s="115">
        <f>V35+K44</f>
        <v>212</v>
      </c>
      <c r="L45" s="116"/>
      <c r="M45" s="206"/>
      <c r="N45" s="111"/>
      <c r="O45" s="112"/>
      <c r="P45" s="113" t="s">
        <v>75</v>
      </c>
      <c r="Q45" s="113"/>
      <c r="R45" s="114">
        <f>G45+R44</f>
        <v>155</v>
      </c>
      <c r="S45" s="114">
        <f>H45+S44</f>
        <v>20</v>
      </c>
      <c r="T45" s="114">
        <f>I45+T44</f>
        <v>0</v>
      </c>
      <c r="U45" s="114">
        <f>J45+U44</f>
        <v>165</v>
      </c>
      <c r="V45" s="115">
        <f>K45+V44</f>
        <v>240</v>
      </c>
      <c r="W45" s="116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</row>
    <row r="46" spans="1:38" ht="15.75" hidden="1" customHeight="1" x14ac:dyDescent="0.2">
      <c r="A46" s="135"/>
      <c r="B46" s="106"/>
      <c r="C46" s="117"/>
      <c r="D46" s="106"/>
      <c r="E46" s="118"/>
      <c r="F46" s="118"/>
      <c r="G46" s="118"/>
      <c r="H46" s="118"/>
      <c r="I46" s="118"/>
      <c r="J46" s="106"/>
      <c r="K46" s="119"/>
      <c r="L46" s="118"/>
      <c r="M46" s="106"/>
      <c r="N46" s="117"/>
      <c r="O46" s="106"/>
      <c r="P46" s="136" t="s">
        <v>0</v>
      </c>
      <c r="Q46" s="136"/>
      <c r="R46" s="144">
        <f>+G13+R13+G24+R24+G34+R34+G44+R44</f>
        <v>155</v>
      </c>
      <c r="S46" s="144">
        <f>+H13+S13+H24+S24+H34+S34+H44+S44</f>
        <v>20</v>
      </c>
      <c r="T46" s="144">
        <f>+I13+T13+I24+T24+I34+T34+I44+T44</f>
        <v>0</v>
      </c>
      <c r="U46" s="145">
        <f>+J13+U13+J24+U24+J34+U34+J44+U44</f>
        <v>165</v>
      </c>
      <c r="V46" s="146">
        <f>+K13+V13+K24+V24+K34+V34+K44+V44</f>
        <v>240</v>
      </c>
      <c r="W46" s="147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</row>
    <row r="47" spans="1:38" ht="15.75" customHeight="1" x14ac:dyDescent="0.2">
      <c r="A47" s="135"/>
      <c r="B47" s="106"/>
      <c r="C47" s="117"/>
      <c r="D47" s="106"/>
      <c r="E47" s="118"/>
      <c r="F47" s="118"/>
      <c r="G47" s="118"/>
      <c r="H47" s="118"/>
      <c r="I47" s="118"/>
      <c r="J47" s="106"/>
      <c r="K47" s="119"/>
      <c r="L47" s="118"/>
      <c r="M47" s="106"/>
      <c r="N47" s="117"/>
      <c r="O47" s="106"/>
      <c r="P47" s="92"/>
      <c r="Q47" s="92"/>
      <c r="R47" s="92"/>
      <c r="S47" s="92"/>
      <c r="T47" s="92"/>
      <c r="U47" s="92"/>
      <c r="V47" s="92"/>
      <c r="W47" s="92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</row>
    <row r="48" spans="1:38" ht="15.75" customHeight="1" x14ac:dyDescent="0.2">
      <c r="A48" s="135"/>
      <c r="B48" s="106"/>
      <c r="C48" s="117"/>
      <c r="D48" s="106"/>
      <c r="E48" s="118"/>
      <c r="F48" s="118"/>
      <c r="G48" s="118"/>
      <c r="H48" s="118"/>
      <c r="I48" s="118"/>
      <c r="J48" s="106"/>
      <c r="K48" s="119"/>
      <c r="L48" s="118"/>
      <c r="M48" s="106"/>
      <c r="N48" s="117"/>
      <c r="O48" s="106"/>
      <c r="P48" s="118"/>
      <c r="Q48" s="118"/>
      <c r="R48" s="92"/>
      <c r="S48" s="92"/>
      <c r="T48" s="136" t="s">
        <v>76</v>
      </c>
      <c r="U48" s="195">
        <f>AA1+AB1</f>
        <v>75</v>
      </c>
      <c r="V48" s="196"/>
      <c r="W48" s="147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</row>
    <row r="49" spans="1:38" ht="15.75" customHeight="1" x14ac:dyDescent="0.2">
      <c r="A49" s="135"/>
      <c r="B49" s="106"/>
      <c r="C49" s="117"/>
      <c r="D49" s="106"/>
      <c r="E49" s="118"/>
      <c r="F49" s="118"/>
      <c r="G49" s="118"/>
      <c r="H49" s="118"/>
      <c r="I49" s="118"/>
      <c r="J49" s="106"/>
      <c r="K49" s="119"/>
      <c r="L49" s="118"/>
      <c r="M49" s="106"/>
      <c r="N49" s="117"/>
      <c r="O49" s="106"/>
      <c r="P49" s="118"/>
      <c r="Q49" s="118"/>
      <c r="R49" s="92"/>
      <c r="S49" s="92"/>
      <c r="T49" s="148" t="s">
        <v>77</v>
      </c>
      <c r="U49" s="197">
        <f>X1</f>
        <v>0.3125</v>
      </c>
      <c r="V49" s="196"/>
      <c r="W49" s="147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</row>
    <row r="50" spans="1:38" ht="11.25" customHeight="1" x14ac:dyDescent="0.2">
      <c r="A50" s="149"/>
      <c r="B50" s="118"/>
      <c r="C50" s="118"/>
      <c r="D50" s="118"/>
      <c r="E50" s="118"/>
      <c r="F50" s="118"/>
      <c r="G50" s="118"/>
      <c r="H50" s="118"/>
      <c r="I50" s="118"/>
      <c r="J50" s="106"/>
      <c r="K50" s="119"/>
      <c r="L50" s="118"/>
      <c r="M50" s="118"/>
      <c r="N50" s="120"/>
      <c r="O50" s="118"/>
      <c r="P50" s="118"/>
      <c r="Q50" s="118"/>
      <c r="R50" s="118"/>
      <c r="S50" s="118"/>
      <c r="T50" s="118"/>
      <c r="U50" s="106"/>
      <c r="V50" s="119"/>
      <c r="W50" s="118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</row>
    <row r="51" spans="1:38" ht="11.25" customHeight="1" x14ac:dyDescent="0.2">
      <c r="A51" s="150"/>
      <c r="B51" s="121" t="s">
        <v>78</v>
      </c>
      <c r="C51" s="151"/>
      <c r="D51" s="151"/>
      <c r="E51" s="152"/>
      <c r="F51" s="151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1"/>
      <c r="R51" s="152"/>
      <c r="S51" s="152"/>
      <c r="T51" s="152"/>
      <c r="U51" s="152"/>
      <c r="V51" s="152"/>
      <c r="W51" s="153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</row>
    <row r="52" spans="1:38" ht="11.25" customHeight="1" x14ac:dyDescent="0.2">
      <c r="A52" s="150"/>
      <c r="B52" s="160"/>
      <c r="C52" s="150"/>
      <c r="D52" s="155" t="s">
        <v>121</v>
      </c>
      <c r="E52" s="122" t="s">
        <v>122</v>
      </c>
      <c r="F52" s="122"/>
      <c r="G52" s="150"/>
      <c r="H52" s="150"/>
      <c r="I52" s="150"/>
      <c r="J52" s="150"/>
      <c r="K52" s="150"/>
      <c r="L52" s="150"/>
      <c r="M52" s="150"/>
      <c r="N52" s="150"/>
      <c r="O52" s="155" t="s">
        <v>9</v>
      </c>
      <c r="P52" s="122" t="s">
        <v>80</v>
      </c>
      <c r="Q52" s="122"/>
      <c r="R52" s="150"/>
      <c r="S52" s="150"/>
      <c r="T52" s="150"/>
      <c r="U52" s="150"/>
      <c r="V52" s="150"/>
      <c r="W52" s="154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</row>
    <row r="53" spans="1:38" ht="11.25" customHeight="1" x14ac:dyDescent="0.2">
      <c r="A53" s="150"/>
      <c r="B53" s="160"/>
      <c r="C53" s="150"/>
      <c r="D53" s="155" t="s">
        <v>79</v>
      </c>
      <c r="E53" s="122" t="s">
        <v>120</v>
      </c>
      <c r="F53" s="122"/>
      <c r="G53" s="150"/>
      <c r="H53" s="150"/>
      <c r="I53" s="150"/>
      <c r="J53" s="150"/>
      <c r="K53" s="150"/>
      <c r="L53" s="150"/>
      <c r="M53" s="150"/>
      <c r="N53" s="150"/>
      <c r="O53" s="155" t="s">
        <v>10</v>
      </c>
      <c r="P53" s="122" t="s">
        <v>82</v>
      </c>
      <c r="Q53" s="122"/>
      <c r="R53" s="150"/>
      <c r="S53" s="150"/>
      <c r="T53" s="150"/>
      <c r="U53" s="150"/>
      <c r="V53" s="150"/>
      <c r="W53" s="154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</row>
    <row r="54" spans="1:38" ht="11.25" customHeight="1" x14ac:dyDescent="0.2">
      <c r="A54" s="150"/>
      <c r="B54" s="160"/>
      <c r="C54" s="150"/>
      <c r="D54" s="155" t="s">
        <v>81</v>
      </c>
      <c r="E54" s="122" t="s">
        <v>119</v>
      </c>
      <c r="F54" s="122"/>
      <c r="G54" s="150"/>
      <c r="H54" s="150"/>
      <c r="I54" s="150"/>
      <c r="J54" s="150"/>
      <c r="K54" s="150"/>
      <c r="L54" s="150"/>
      <c r="M54" s="150"/>
      <c r="N54" s="150"/>
      <c r="O54" s="155" t="s">
        <v>11</v>
      </c>
      <c r="P54" s="122" t="s">
        <v>85</v>
      </c>
      <c r="Q54" s="122"/>
      <c r="R54" s="150"/>
      <c r="S54" s="150"/>
      <c r="T54" s="150"/>
      <c r="U54" s="150"/>
      <c r="V54" s="150"/>
      <c r="W54" s="154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</row>
    <row r="55" spans="1:38" ht="11.25" customHeight="1" x14ac:dyDescent="0.2">
      <c r="A55" s="150"/>
      <c r="B55" s="160"/>
      <c r="C55" s="150"/>
      <c r="D55" s="155" t="s">
        <v>83</v>
      </c>
      <c r="E55" s="122" t="s">
        <v>84</v>
      </c>
      <c r="F55" s="122"/>
      <c r="G55" s="150"/>
      <c r="H55" s="150"/>
      <c r="I55" s="150"/>
      <c r="J55" s="150"/>
      <c r="K55" s="150"/>
      <c r="L55" s="150"/>
      <c r="M55" s="150"/>
      <c r="N55" s="150"/>
      <c r="O55" s="155" t="s">
        <v>12</v>
      </c>
      <c r="P55" s="122" t="s">
        <v>187</v>
      </c>
      <c r="Q55" s="122"/>
      <c r="R55" s="150"/>
      <c r="S55" s="150"/>
      <c r="T55" s="150"/>
      <c r="U55" s="150"/>
      <c r="V55" s="150"/>
      <c r="W55" s="154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</row>
    <row r="56" spans="1:38" ht="11.25" customHeight="1" x14ac:dyDescent="0.2">
      <c r="A56" s="150"/>
      <c r="B56" s="160"/>
      <c r="C56" s="150"/>
      <c r="D56" s="155" t="s">
        <v>117</v>
      </c>
      <c r="E56" s="122" t="s">
        <v>118</v>
      </c>
      <c r="F56" s="122"/>
      <c r="G56" s="150"/>
      <c r="H56" s="150"/>
      <c r="I56" s="150"/>
      <c r="J56" s="150"/>
      <c r="K56" s="150"/>
      <c r="L56" s="150"/>
      <c r="M56" s="150"/>
      <c r="N56" s="150"/>
      <c r="O56" s="155" t="s">
        <v>13</v>
      </c>
      <c r="P56" s="122" t="s">
        <v>88</v>
      </c>
      <c r="Q56" s="122"/>
      <c r="R56" s="150"/>
      <c r="S56" s="150"/>
      <c r="T56" s="150"/>
      <c r="U56" s="150"/>
      <c r="V56" s="150"/>
      <c r="W56" s="154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</row>
    <row r="57" spans="1:38" ht="11.25" customHeight="1" x14ac:dyDescent="0.2">
      <c r="A57" s="150"/>
      <c r="B57" s="160"/>
      <c r="C57" s="150"/>
      <c r="D57" s="155" t="s">
        <v>86</v>
      </c>
      <c r="E57" s="122" t="s">
        <v>87</v>
      </c>
      <c r="G57" s="122"/>
      <c r="H57" s="122"/>
      <c r="I57" s="150"/>
      <c r="J57" s="150"/>
      <c r="K57" s="150"/>
      <c r="L57" s="150"/>
      <c r="M57" s="150"/>
      <c r="N57" s="150"/>
      <c r="O57" s="155"/>
      <c r="P57" s="122"/>
      <c r="Q57" s="122"/>
      <c r="R57" s="150"/>
      <c r="S57" s="150"/>
      <c r="T57" s="150"/>
      <c r="U57" s="150"/>
      <c r="V57" s="150"/>
      <c r="W57" s="154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</row>
    <row r="58" spans="1:38" ht="11.25" customHeight="1" x14ac:dyDescent="0.2">
      <c r="A58" s="118"/>
      <c r="B58" s="160"/>
      <c r="C58" s="118"/>
      <c r="D58" s="155" t="s">
        <v>89</v>
      </c>
      <c r="E58" s="122" t="s">
        <v>90</v>
      </c>
      <c r="F58" s="122"/>
      <c r="G58" s="161"/>
      <c r="H58" s="161"/>
      <c r="I58" s="118"/>
      <c r="J58" s="118"/>
      <c r="K58" s="118"/>
      <c r="L58" s="118"/>
      <c r="M58" s="118"/>
      <c r="N58" s="118"/>
      <c r="O58" s="155"/>
      <c r="P58" s="122"/>
      <c r="Q58" s="122"/>
      <c r="R58" s="118"/>
      <c r="S58" s="118"/>
      <c r="T58" s="118"/>
      <c r="U58" s="118"/>
      <c r="V58" s="118"/>
      <c r="W58" s="154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</row>
    <row r="59" spans="1:38" ht="11.25" customHeight="1" x14ac:dyDescent="0.2">
      <c r="A59" s="118"/>
      <c r="B59" s="160"/>
      <c r="C59" s="118"/>
      <c r="D59" s="156" t="s">
        <v>91</v>
      </c>
      <c r="E59" s="123" t="s">
        <v>92</v>
      </c>
      <c r="F59" s="122"/>
      <c r="G59" s="161"/>
      <c r="H59" s="161"/>
      <c r="I59" s="118"/>
      <c r="J59" s="118"/>
      <c r="K59" s="118"/>
      <c r="L59" s="118"/>
      <c r="M59" s="118"/>
      <c r="N59" s="118"/>
      <c r="O59" s="156"/>
      <c r="P59" s="122"/>
      <c r="Q59" s="122"/>
      <c r="R59" s="118"/>
      <c r="S59" s="118"/>
      <c r="T59" s="118"/>
      <c r="U59" s="118"/>
      <c r="V59" s="118"/>
      <c r="W59" s="154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</row>
    <row r="60" spans="1:38" ht="11.25" customHeight="1" x14ac:dyDescent="0.2">
      <c r="A60" s="149"/>
      <c r="B60" s="124"/>
      <c r="C60" s="125"/>
      <c r="D60" s="126"/>
      <c r="E60" s="126"/>
      <c r="F60" s="127"/>
      <c r="G60" s="128"/>
      <c r="H60" s="128"/>
      <c r="I60" s="128"/>
      <c r="J60" s="129"/>
      <c r="K60" s="130"/>
      <c r="L60" s="131"/>
      <c r="M60" s="126"/>
      <c r="N60" s="125"/>
      <c r="O60" s="126"/>
      <c r="P60" s="126"/>
      <c r="Q60" s="127"/>
      <c r="R60" s="128"/>
      <c r="S60" s="128"/>
      <c r="T60" s="128"/>
      <c r="U60" s="129"/>
      <c r="V60" s="130"/>
      <c r="W60" s="13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</row>
    <row r="61" spans="1:38" ht="11.25" customHeight="1" x14ac:dyDescent="0.2">
      <c r="A61" s="149"/>
      <c r="B61" s="118"/>
      <c r="C61" s="120"/>
      <c r="D61" s="118"/>
      <c r="E61" s="118"/>
      <c r="F61" s="118"/>
      <c r="G61" s="92"/>
      <c r="H61" s="92"/>
      <c r="I61" s="92"/>
      <c r="J61" s="83"/>
      <c r="K61" s="133"/>
      <c r="L61" s="134"/>
      <c r="M61" s="118"/>
      <c r="N61" s="120"/>
      <c r="O61" s="118"/>
      <c r="P61" s="118"/>
      <c r="Q61" s="118"/>
      <c r="R61" s="92"/>
      <c r="S61" s="92"/>
      <c r="T61" s="92"/>
      <c r="U61" s="83"/>
      <c r="V61" s="133"/>
      <c r="W61" s="134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</row>
    <row r="62" spans="1:38" ht="11.25" customHeight="1" x14ac:dyDescent="0.2">
      <c r="A62" s="149"/>
      <c r="B62" s="118"/>
      <c r="C62" s="120"/>
      <c r="D62" s="118"/>
      <c r="E62" s="118"/>
      <c r="F62" s="118"/>
      <c r="G62" s="92"/>
      <c r="H62" s="92"/>
      <c r="I62" s="92"/>
      <c r="J62" s="83"/>
      <c r="K62" s="133"/>
      <c r="L62" s="134"/>
      <c r="M62" s="118"/>
      <c r="N62" s="120"/>
      <c r="O62" s="118"/>
      <c r="P62" s="118"/>
      <c r="Q62" s="118"/>
      <c r="R62" s="92"/>
      <c r="S62" s="92"/>
      <c r="T62" s="92"/>
      <c r="U62" s="83"/>
      <c r="V62" s="133"/>
      <c r="W62" s="134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</row>
    <row r="63" spans="1:38" ht="11.25" customHeight="1" x14ac:dyDescent="0.2">
      <c r="A63" s="149"/>
      <c r="B63" s="118"/>
      <c r="C63" s="120"/>
      <c r="D63" s="118"/>
      <c r="E63" s="118"/>
      <c r="F63" s="118"/>
      <c r="G63" s="92"/>
      <c r="H63" s="92"/>
      <c r="I63" s="92"/>
      <c r="J63" s="83"/>
      <c r="K63" s="133"/>
      <c r="L63" s="134"/>
      <c r="M63" s="118"/>
      <c r="N63" s="120"/>
      <c r="O63" s="118"/>
      <c r="P63" s="118"/>
      <c r="Q63" s="118"/>
      <c r="R63" s="92"/>
      <c r="S63" s="92"/>
      <c r="T63" s="92"/>
      <c r="U63" s="83"/>
      <c r="V63" s="133"/>
      <c r="W63" s="134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</row>
    <row r="64" spans="1:38" ht="11.25" customHeight="1" x14ac:dyDescent="0.2">
      <c r="A64" s="149"/>
      <c r="B64" s="118"/>
      <c r="C64" s="120"/>
      <c r="D64" s="118"/>
      <c r="E64" s="118"/>
      <c r="F64" s="118"/>
      <c r="G64" s="92"/>
      <c r="H64" s="92"/>
      <c r="I64" s="92"/>
      <c r="J64" s="83"/>
      <c r="K64" s="133"/>
      <c r="L64" s="134"/>
      <c r="M64" s="118"/>
      <c r="N64" s="120"/>
      <c r="O64" s="118"/>
      <c r="P64" s="118"/>
      <c r="Q64" s="118"/>
      <c r="R64" s="92"/>
      <c r="S64" s="92"/>
      <c r="T64" s="92"/>
      <c r="U64" s="83"/>
      <c r="V64" s="133"/>
      <c r="W64" s="134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</row>
    <row r="65" spans="1:38" ht="11.25" customHeight="1" x14ac:dyDescent="0.2">
      <c r="A65" s="149"/>
      <c r="B65" s="118"/>
      <c r="C65" s="120"/>
      <c r="D65" s="118"/>
      <c r="E65" s="118"/>
      <c r="F65" s="118"/>
      <c r="G65" s="92"/>
      <c r="H65" s="92"/>
      <c r="I65" s="92"/>
      <c r="J65" s="83"/>
      <c r="K65" s="133"/>
      <c r="L65" s="134"/>
      <c r="M65" s="118"/>
      <c r="N65" s="120"/>
      <c r="O65" s="118"/>
      <c r="P65" s="118"/>
      <c r="Q65" s="118"/>
      <c r="R65" s="92"/>
      <c r="S65" s="92"/>
      <c r="T65" s="92"/>
      <c r="U65" s="83"/>
      <c r="V65" s="133"/>
      <c r="W65" s="134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</row>
    <row r="66" spans="1:38" ht="11.25" customHeight="1" x14ac:dyDescent="0.2">
      <c r="A66" s="149"/>
      <c r="B66" s="118"/>
      <c r="C66" s="120"/>
      <c r="D66" s="118"/>
      <c r="E66" s="118"/>
      <c r="F66" s="118"/>
      <c r="G66" s="92"/>
      <c r="H66" s="92"/>
      <c r="I66" s="92"/>
      <c r="J66" s="83"/>
      <c r="K66" s="133"/>
      <c r="L66" s="134"/>
      <c r="M66" s="118"/>
      <c r="N66" s="120"/>
      <c r="O66" s="118"/>
      <c r="P66" s="118"/>
      <c r="Q66" s="118"/>
      <c r="R66" s="92"/>
      <c r="S66" s="92"/>
      <c r="T66" s="92"/>
      <c r="U66" s="83"/>
      <c r="V66" s="133"/>
      <c r="W66" s="134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</row>
    <row r="67" spans="1:38" ht="11.25" customHeight="1" x14ac:dyDescent="0.2">
      <c r="A67" s="149"/>
      <c r="B67" s="118"/>
      <c r="C67" s="120"/>
      <c r="D67" s="118"/>
      <c r="E67" s="118" t="s">
        <v>96</v>
      </c>
      <c r="F67" s="118"/>
      <c r="G67" s="92"/>
      <c r="H67" s="92"/>
      <c r="I67" s="92"/>
      <c r="J67" s="83"/>
      <c r="K67" s="133"/>
      <c r="L67" s="134"/>
      <c r="M67" s="118"/>
      <c r="N67" s="120"/>
      <c r="O67" s="118"/>
      <c r="P67" s="118"/>
      <c r="Q67" s="118"/>
      <c r="R67" s="92"/>
      <c r="S67" s="92"/>
      <c r="T67" s="92"/>
      <c r="U67" s="83"/>
      <c r="V67" s="133"/>
      <c r="W67" s="134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</row>
    <row r="68" spans="1:38" ht="11.25" customHeight="1" x14ac:dyDescent="0.2">
      <c r="A68" s="149"/>
      <c r="B68" s="118"/>
      <c r="C68" s="120"/>
      <c r="D68" s="118"/>
      <c r="E68" s="118"/>
      <c r="F68" s="118"/>
      <c r="G68" s="92"/>
      <c r="H68" s="92"/>
      <c r="I68" s="92"/>
      <c r="J68" s="83"/>
      <c r="K68" s="133"/>
      <c r="L68" s="134"/>
      <c r="M68" s="118"/>
      <c r="N68" s="120"/>
      <c r="O68" s="118"/>
      <c r="P68" s="118"/>
      <c r="Q68" s="118"/>
      <c r="R68" s="92"/>
      <c r="S68" s="92"/>
      <c r="T68" s="92"/>
      <c r="U68" s="83"/>
      <c r="V68" s="133"/>
      <c r="W68" s="134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</row>
    <row r="69" spans="1:38" ht="11.25" customHeight="1" x14ac:dyDescent="0.2">
      <c r="A69" s="149"/>
      <c r="B69" s="118"/>
      <c r="C69" s="120"/>
      <c r="D69" s="118"/>
      <c r="E69" s="118"/>
      <c r="F69" s="118"/>
      <c r="G69" s="92"/>
      <c r="H69" s="92"/>
      <c r="I69" s="92"/>
      <c r="J69" s="83"/>
      <c r="K69" s="133"/>
      <c r="L69" s="134"/>
      <c r="M69" s="118"/>
      <c r="N69" s="120"/>
      <c r="O69" s="118"/>
      <c r="P69" s="118"/>
      <c r="Q69" s="118"/>
      <c r="R69" s="92"/>
      <c r="S69" s="92"/>
      <c r="T69" s="92"/>
      <c r="U69" s="83"/>
      <c r="V69" s="133"/>
      <c r="W69" s="134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</row>
    <row r="70" spans="1:38" ht="11.25" customHeight="1" x14ac:dyDescent="0.2">
      <c r="A70" s="149"/>
      <c r="B70" s="118"/>
      <c r="C70" s="120"/>
      <c r="D70" s="118"/>
      <c r="E70" s="118"/>
      <c r="F70" s="118"/>
      <c r="G70" s="92"/>
      <c r="H70" s="92"/>
      <c r="I70" s="92"/>
      <c r="J70" s="83"/>
      <c r="K70" s="133"/>
      <c r="L70" s="134"/>
      <c r="M70" s="118"/>
      <c r="N70" s="120"/>
      <c r="O70" s="118"/>
      <c r="P70" s="118"/>
      <c r="Q70" s="118"/>
      <c r="R70" s="92"/>
      <c r="S70" s="92"/>
      <c r="T70" s="92"/>
      <c r="U70" s="83"/>
      <c r="V70" s="133"/>
      <c r="W70" s="134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</row>
    <row r="71" spans="1:38" ht="11.25" customHeight="1" x14ac:dyDescent="0.2">
      <c r="A71" s="149"/>
      <c r="B71" s="118"/>
      <c r="C71" s="120"/>
      <c r="D71" s="118"/>
      <c r="E71" s="118"/>
      <c r="F71" s="118"/>
      <c r="G71" s="92"/>
      <c r="H71" s="92"/>
      <c r="I71" s="92"/>
      <c r="J71" s="83"/>
      <c r="K71" s="133"/>
      <c r="L71" s="134"/>
      <c r="M71" s="118"/>
      <c r="N71" s="120"/>
      <c r="O71" s="118"/>
      <c r="P71" s="118"/>
      <c r="Q71" s="118"/>
      <c r="R71" s="92"/>
      <c r="S71" s="92"/>
      <c r="T71" s="92"/>
      <c r="U71" s="83"/>
      <c r="V71" s="133"/>
      <c r="W71" s="134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</row>
    <row r="72" spans="1:38" ht="11.25" customHeight="1" x14ac:dyDescent="0.2">
      <c r="A72" s="149"/>
      <c r="B72" s="118"/>
      <c r="C72" s="120"/>
      <c r="D72" s="118"/>
      <c r="E72" s="118"/>
      <c r="F72" s="118"/>
      <c r="G72" s="92"/>
      <c r="H72" s="92"/>
      <c r="I72" s="92"/>
      <c r="J72" s="83"/>
      <c r="K72" s="133"/>
      <c r="L72" s="134"/>
      <c r="M72" s="118"/>
      <c r="N72" s="120"/>
      <c r="O72" s="118"/>
      <c r="P72" s="118"/>
      <c r="Q72" s="118"/>
      <c r="R72" s="92"/>
      <c r="S72" s="92"/>
      <c r="T72" s="92"/>
      <c r="U72" s="83"/>
      <c r="V72" s="133"/>
      <c r="W72" s="134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</row>
    <row r="73" spans="1:38" ht="11.25" customHeight="1" x14ac:dyDescent="0.2">
      <c r="A73" s="149"/>
      <c r="B73" s="118"/>
      <c r="C73" s="120"/>
      <c r="D73" s="118"/>
      <c r="E73" s="118"/>
      <c r="F73" s="118"/>
      <c r="G73" s="92"/>
      <c r="H73" s="92"/>
      <c r="I73" s="92"/>
      <c r="J73" s="83"/>
      <c r="K73" s="133"/>
      <c r="L73" s="134"/>
      <c r="M73" s="118"/>
      <c r="N73" s="120"/>
      <c r="O73" s="118"/>
      <c r="P73" s="118"/>
      <c r="Q73" s="118"/>
      <c r="R73" s="92"/>
      <c r="S73" s="92"/>
      <c r="T73" s="92"/>
      <c r="U73" s="83"/>
      <c r="V73" s="133"/>
      <c r="W73" s="134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</row>
    <row r="74" spans="1:38" ht="11.25" customHeight="1" x14ac:dyDescent="0.2">
      <c r="A74" s="149"/>
      <c r="B74" s="118"/>
      <c r="C74" s="120"/>
      <c r="D74" s="118"/>
      <c r="E74" s="118"/>
      <c r="F74" s="118"/>
      <c r="G74" s="92"/>
      <c r="H74" s="92"/>
      <c r="I74" s="92"/>
      <c r="J74" s="83"/>
      <c r="K74" s="133"/>
      <c r="L74" s="134"/>
      <c r="M74" s="118"/>
      <c r="N74" s="120"/>
      <c r="O74" s="118"/>
      <c r="P74" s="118"/>
      <c r="Q74" s="118"/>
      <c r="R74" s="92"/>
      <c r="S74" s="92"/>
      <c r="T74" s="92"/>
      <c r="U74" s="83"/>
      <c r="V74" s="133"/>
      <c r="W74" s="134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</row>
    <row r="75" spans="1:38" ht="11.25" customHeight="1" x14ac:dyDescent="0.2">
      <c r="A75" s="149"/>
      <c r="B75" s="118"/>
      <c r="C75" s="120"/>
      <c r="D75" s="118"/>
      <c r="E75" s="118"/>
      <c r="F75" s="118"/>
      <c r="G75" s="92"/>
      <c r="H75" s="92"/>
      <c r="I75" s="92"/>
      <c r="J75" s="83"/>
      <c r="K75" s="133"/>
      <c r="L75" s="134"/>
      <c r="M75" s="118"/>
      <c r="N75" s="120"/>
      <c r="O75" s="118"/>
      <c r="P75" s="118"/>
      <c r="Q75" s="118"/>
      <c r="R75" s="92"/>
      <c r="S75" s="92"/>
      <c r="T75" s="92"/>
      <c r="U75" s="83"/>
      <c r="V75" s="133"/>
      <c r="W75" s="134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</row>
    <row r="76" spans="1:38" ht="11.25" customHeight="1" x14ac:dyDescent="0.2">
      <c r="A76" s="149"/>
      <c r="B76" s="118"/>
      <c r="C76" s="120"/>
      <c r="D76" s="118"/>
      <c r="E76" s="118"/>
      <c r="F76" s="118"/>
      <c r="G76" s="92"/>
      <c r="H76" s="92"/>
      <c r="I76" s="92"/>
      <c r="J76" s="83"/>
      <c r="K76" s="133"/>
      <c r="L76" s="134"/>
      <c r="M76" s="118"/>
      <c r="N76" s="120"/>
      <c r="O76" s="118"/>
      <c r="P76" s="118"/>
      <c r="Q76" s="118"/>
      <c r="R76" s="92"/>
      <c r="S76" s="92"/>
      <c r="T76" s="92"/>
      <c r="U76" s="83"/>
      <c r="V76" s="133"/>
      <c r="W76" s="134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</row>
    <row r="77" spans="1:38" ht="11.25" customHeight="1" x14ac:dyDescent="0.2">
      <c r="A77" s="149"/>
      <c r="B77" s="118"/>
      <c r="C77" s="120"/>
      <c r="D77" s="118"/>
      <c r="E77" s="118"/>
      <c r="F77" s="118"/>
      <c r="G77" s="92"/>
      <c r="H77" s="92"/>
      <c r="I77" s="92"/>
      <c r="J77" s="83"/>
      <c r="K77" s="133"/>
      <c r="L77" s="134"/>
      <c r="M77" s="118"/>
      <c r="N77" s="120"/>
      <c r="O77" s="118"/>
      <c r="P77" s="118"/>
      <c r="Q77" s="118"/>
      <c r="R77" s="92"/>
      <c r="S77" s="92"/>
      <c r="T77" s="92"/>
      <c r="U77" s="83"/>
      <c r="V77" s="133"/>
      <c r="W77" s="134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</row>
    <row r="78" spans="1:38" ht="11.25" customHeight="1" x14ac:dyDescent="0.2">
      <c r="A78" s="149"/>
      <c r="B78" s="118"/>
      <c r="C78" s="120"/>
      <c r="D78" s="118"/>
      <c r="E78" s="118"/>
      <c r="F78" s="118"/>
      <c r="G78" s="92"/>
      <c r="H78" s="92"/>
      <c r="I78" s="92"/>
      <c r="J78" s="83"/>
      <c r="K78" s="133"/>
      <c r="L78" s="134"/>
      <c r="M78" s="118"/>
      <c r="N78" s="120"/>
      <c r="O78" s="118"/>
      <c r="P78" s="118"/>
      <c r="Q78" s="118"/>
      <c r="R78" s="92"/>
      <c r="S78" s="92"/>
      <c r="T78" s="92"/>
      <c r="U78" s="83"/>
      <c r="V78" s="133"/>
      <c r="W78" s="134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</row>
    <row r="79" spans="1:38" ht="11.25" customHeight="1" x14ac:dyDescent="0.2">
      <c r="A79" s="149"/>
      <c r="B79" s="118"/>
      <c r="C79" s="120"/>
      <c r="D79" s="118"/>
      <c r="E79" s="118"/>
      <c r="F79" s="118"/>
      <c r="G79" s="92"/>
      <c r="H79" s="92"/>
      <c r="I79" s="92"/>
      <c r="J79" s="83"/>
      <c r="K79" s="133"/>
      <c r="L79" s="134"/>
      <c r="M79" s="118"/>
      <c r="N79" s="120"/>
      <c r="O79" s="118"/>
      <c r="P79" s="118"/>
      <c r="Q79" s="118"/>
      <c r="R79" s="92"/>
      <c r="S79" s="92"/>
      <c r="T79" s="92"/>
      <c r="U79" s="83"/>
      <c r="V79" s="133"/>
      <c r="W79" s="134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</row>
    <row r="80" spans="1:38" ht="11.25" customHeight="1" x14ac:dyDescent="0.2">
      <c r="A80" s="149"/>
      <c r="B80" s="118"/>
      <c r="C80" s="120"/>
      <c r="D80" s="118"/>
      <c r="E80" s="118"/>
      <c r="F80" s="118"/>
      <c r="G80" s="92"/>
      <c r="H80" s="92"/>
      <c r="I80" s="92"/>
      <c r="J80" s="83"/>
      <c r="K80" s="133"/>
      <c r="L80" s="134"/>
      <c r="M80" s="118"/>
      <c r="N80" s="120"/>
      <c r="O80" s="118"/>
      <c r="P80" s="118"/>
      <c r="Q80" s="118"/>
      <c r="R80" s="92"/>
      <c r="S80" s="92"/>
      <c r="T80" s="92"/>
      <c r="U80" s="83"/>
      <c r="V80" s="133"/>
      <c r="W80" s="134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</row>
    <row r="81" spans="1:38" ht="11.25" customHeight="1" x14ac:dyDescent="0.2">
      <c r="A81" s="149"/>
      <c r="B81" s="118"/>
      <c r="C81" s="120"/>
      <c r="D81" s="118"/>
      <c r="E81" s="118"/>
      <c r="F81" s="118"/>
      <c r="G81" s="92"/>
      <c r="H81" s="92"/>
      <c r="I81" s="92"/>
      <c r="J81" s="83"/>
      <c r="K81" s="133"/>
      <c r="L81" s="134"/>
      <c r="M81" s="118"/>
      <c r="N81" s="120"/>
      <c r="O81" s="118"/>
      <c r="P81" s="118"/>
      <c r="Q81" s="118"/>
      <c r="R81" s="92"/>
      <c r="S81" s="92"/>
      <c r="T81" s="92"/>
      <c r="U81" s="83"/>
      <c r="V81" s="133"/>
      <c r="W81" s="134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</row>
    <row r="82" spans="1:38" ht="11.25" customHeight="1" x14ac:dyDescent="0.2">
      <c r="A82" s="149"/>
      <c r="B82" s="118"/>
      <c r="C82" s="120"/>
      <c r="D82" s="118"/>
      <c r="E82" s="118"/>
      <c r="F82" s="118"/>
      <c r="G82" s="92"/>
      <c r="H82" s="92"/>
      <c r="I82" s="92"/>
      <c r="J82" s="83"/>
      <c r="K82" s="133"/>
      <c r="L82" s="134"/>
      <c r="M82" s="118"/>
      <c r="N82" s="120"/>
      <c r="O82" s="118"/>
      <c r="P82" s="118"/>
      <c r="Q82" s="118"/>
      <c r="R82" s="92"/>
      <c r="S82" s="92"/>
      <c r="T82" s="92"/>
      <c r="U82" s="83"/>
      <c r="V82" s="133"/>
      <c r="W82" s="134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</row>
    <row r="83" spans="1:38" ht="11.25" customHeight="1" x14ac:dyDescent="0.2">
      <c r="A83" s="149"/>
      <c r="B83" s="118"/>
      <c r="C83" s="120"/>
      <c r="D83" s="118"/>
      <c r="E83" s="118"/>
      <c r="F83" s="118"/>
      <c r="G83" s="92"/>
      <c r="H83" s="92"/>
      <c r="I83" s="92"/>
      <c r="J83" s="83"/>
      <c r="K83" s="133"/>
      <c r="L83" s="134"/>
      <c r="M83" s="118"/>
      <c r="N83" s="120"/>
      <c r="O83" s="118"/>
      <c r="P83" s="118"/>
      <c r="Q83" s="118"/>
      <c r="R83" s="92"/>
      <c r="S83" s="92"/>
      <c r="T83" s="92"/>
      <c r="U83" s="83"/>
      <c r="V83" s="133"/>
      <c r="W83" s="134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</row>
    <row r="84" spans="1:38" ht="11.25" customHeight="1" x14ac:dyDescent="0.2">
      <c r="A84" s="149"/>
      <c r="B84" s="118"/>
      <c r="C84" s="120"/>
      <c r="D84" s="118"/>
      <c r="E84" s="118"/>
      <c r="F84" s="118"/>
      <c r="G84" s="92"/>
      <c r="H84" s="92"/>
      <c r="I84" s="92"/>
      <c r="J84" s="83"/>
      <c r="K84" s="133"/>
      <c r="L84" s="134"/>
      <c r="M84" s="118"/>
      <c r="N84" s="120"/>
      <c r="O84" s="118"/>
      <c r="P84" s="118"/>
      <c r="Q84" s="118"/>
      <c r="R84" s="92"/>
      <c r="S84" s="92"/>
      <c r="T84" s="92"/>
      <c r="U84" s="83"/>
      <c r="V84" s="133"/>
      <c r="W84" s="134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</row>
    <row r="85" spans="1:38" ht="11.25" customHeight="1" x14ac:dyDescent="0.2">
      <c r="A85" s="149"/>
      <c r="B85" s="118"/>
      <c r="C85" s="120"/>
      <c r="D85" s="118"/>
      <c r="E85" s="118"/>
      <c r="F85" s="118"/>
      <c r="G85" s="92"/>
      <c r="H85" s="92"/>
      <c r="I85" s="92"/>
      <c r="J85" s="83"/>
      <c r="K85" s="133"/>
      <c r="L85" s="134"/>
      <c r="M85" s="118"/>
      <c r="N85" s="120"/>
      <c r="O85" s="118"/>
      <c r="P85" s="118"/>
      <c r="Q85" s="118"/>
      <c r="R85" s="92"/>
      <c r="S85" s="92"/>
      <c r="T85" s="92"/>
      <c r="U85" s="83"/>
      <c r="V85" s="133"/>
      <c r="W85" s="134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</row>
    <row r="86" spans="1:38" ht="11.25" customHeight="1" x14ac:dyDescent="0.2">
      <c r="A86" s="149"/>
      <c r="B86" s="118"/>
      <c r="C86" s="120"/>
      <c r="D86" s="118"/>
      <c r="E86" s="118"/>
      <c r="F86" s="118"/>
      <c r="G86" s="92"/>
      <c r="H86" s="92"/>
      <c r="I86" s="92"/>
      <c r="J86" s="83"/>
      <c r="K86" s="133"/>
      <c r="L86" s="134"/>
      <c r="M86" s="118"/>
      <c r="N86" s="120"/>
      <c r="O86" s="118"/>
      <c r="P86" s="118"/>
      <c r="Q86" s="118"/>
      <c r="R86" s="92"/>
      <c r="S86" s="92"/>
      <c r="T86" s="92"/>
      <c r="U86" s="83"/>
      <c r="V86" s="133"/>
      <c r="W86" s="134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</row>
    <row r="87" spans="1:38" ht="11.25" customHeight="1" x14ac:dyDescent="0.2">
      <c r="A87" s="149"/>
      <c r="B87" s="118"/>
      <c r="C87" s="120"/>
      <c r="D87" s="118"/>
      <c r="E87" s="118"/>
      <c r="F87" s="118"/>
      <c r="G87" s="92"/>
      <c r="H87" s="92"/>
      <c r="I87" s="92"/>
      <c r="J87" s="83"/>
      <c r="K87" s="133"/>
      <c r="L87" s="134"/>
      <c r="M87" s="118"/>
      <c r="N87" s="120"/>
      <c r="O87" s="118"/>
      <c r="P87" s="118"/>
      <c r="Q87" s="118"/>
      <c r="R87" s="92"/>
      <c r="S87" s="92"/>
      <c r="T87" s="92"/>
      <c r="U87" s="83"/>
      <c r="V87" s="133"/>
      <c r="W87" s="134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</row>
    <row r="88" spans="1:38" ht="11.25" customHeight="1" x14ac:dyDescent="0.2">
      <c r="A88" s="149"/>
      <c r="B88" s="118"/>
      <c r="C88" s="120"/>
      <c r="D88" s="118"/>
      <c r="E88" s="118"/>
      <c r="F88" s="118"/>
      <c r="G88" s="92"/>
      <c r="H88" s="92"/>
      <c r="I88" s="92"/>
      <c r="J88" s="83"/>
      <c r="K88" s="133"/>
      <c r="L88" s="134"/>
      <c r="M88" s="118"/>
      <c r="N88" s="120"/>
      <c r="O88" s="118"/>
      <c r="P88" s="118"/>
      <c r="Q88" s="118"/>
      <c r="R88" s="92"/>
      <c r="S88" s="92"/>
      <c r="T88" s="92"/>
      <c r="U88" s="83"/>
      <c r="V88" s="133"/>
      <c r="W88" s="134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</row>
    <row r="89" spans="1:38" ht="11.25" customHeight="1" x14ac:dyDescent="0.2">
      <c r="A89" s="149"/>
      <c r="B89" s="118"/>
      <c r="C89" s="120"/>
      <c r="D89" s="118"/>
      <c r="E89" s="118"/>
      <c r="F89" s="118"/>
      <c r="G89" s="92"/>
      <c r="H89" s="92"/>
      <c r="I89" s="92"/>
      <c r="J89" s="83"/>
      <c r="K89" s="133"/>
      <c r="L89" s="134"/>
      <c r="M89" s="118"/>
      <c r="N89" s="120"/>
      <c r="O89" s="118"/>
      <c r="P89" s="118"/>
      <c r="Q89" s="118"/>
      <c r="R89" s="92"/>
      <c r="S89" s="92"/>
      <c r="T89" s="92"/>
      <c r="U89" s="83"/>
      <c r="V89" s="133"/>
      <c r="W89" s="134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</row>
    <row r="90" spans="1:38" ht="11.25" customHeight="1" x14ac:dyDescent="0.2">
      <c r="A90" s="149"/>
      <c r="B90" s="118"/>
      <c r="C90" s="120"/>
      <c r="D90" s="118"/>
      <c r="E90" s="118"/>
      <c r="F90" s="118"/>
      <c r="G90" s="92"/>
      <c r="H90" s="92"/>
      <c r="I90" s="92"/>
      <c r="J90" s="83"/>
      <c r="K90" s="133"/>
      <c r="L90" s="134"/>
      <c r="M90" s="118"/>
      <c r="N90" s="120"/>
      <c r="O90" s="118"/>
      <c r="P90" s="118"/>
      <c r="Q90" s="118"/>
      <c r="R90" s="92"/>
      <c r="S90" s="92"/>
      <c r="T90" s="92"/>
      <c r="U90" s="83"/>
      <c r="V90" s="133"/>
      <c r="W90" s="134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</row>
    <row r="91" spans="1:38" ht="11.25" customHeight="1" x14ac:dyDescent="0.2">
      <c r="A91" s="149"/>
      <c r="B91" s="118"/>
      <c r="C91" s="120"/>
      <c r="D91" s="118"/>
      <c r="E91" s="118"/>
      <c r="F91" s="118"/>
      <c r="G91" s="92"/>
      <c r="H91" s="92"/>
      <c r="I91" s="92"/>
      <c r="J91" s="83"/>
      <c r="K91" s="133"/>
      <c r="L91" s="134"/>
      <c r="M91" s="118"/>
      <c r="N91" s="120"/>
      <c r="O91" s="118"/>
      <c r="P91" s="118"/>
      <c r="Q91" s="118"/>
      <c r="R91" s="92"/>
      <c r="S91" s="92"/>
      <c r="T91" s="92"/>
      <c r="U91" s="83"/>
      <c r="V91" s="133"/>
      <c r="W91" s="134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</row>
    <row r="92" spans="1:38" ht="11.25" customHeight="1" x14ac:dyDescent="0.2">
      <c r="A92" s="149"/>
      <c r="B92" s="118"/>
      <c r="C92" s="120"/>
      <c r="D92" s="118"/>
      <c r="E92" s="118"/>
      <c r="F92" s="118"/>
      <c r="G92" s="92"/>
      <c r="H92" s="92"/>
      <c r="I92" s="92"/>
      <c r="J92" s="83"/>
      <c r="K92" s="133"/>
      <c r="L92" s="134"/>
      <c r="M92" s="118"/>
      <c r="N92" s="120"/>
      <c r="O92" s="118"/>
      <c r="P92" s="118"/>
      <c r="Q92" s="118"/>
      <c r="R92" s="92"/>
      <c r="S92" s="92"/>
      <c r="T92" s="92"/>
      <c r="U92" s="83"/>
      <c r="V92" s="133"/>
      <c r="W92" s="134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</row>
    <row r="93" spans="1:38" ht="11.25" customHeight="1" x14ac:dyDescent="0.2">
      <c r="A93" s="149"/>
      <c r="B93" s="118"/>
      <c r="C93" s="120"/>
      <c r="D93" s="118"/>
      <c r="E93" s="118"/>
      <c r="F93" s="118"/>
      <c r="G93" s="92"/>
      <c r="H93" s="92"/>
      <c r="I93" s="92"/>
      <c r="J93" s="83"/>
      <c r="K93" s="133"/>
      <c r="L93" s="134"/>
      <c r="M93" s="118"/>
      <c r="N93" s="120"/>
      <c r="O93" s="118"/>
      <c r="P93" s="118"/>
      <c r="Q93" s="118"/>
      <c r="R93" s="92"/>
      <c r="S93" s="92"/>
      <c r="T93" s="92"/>
      <c r="U93" s="83"/>
      <c r="V93" s="133"/>
      <c r="W93" s="134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</row>
    <row r="94" spans="1:38" ht="11.25" customHeight="1" x14ac:dyDescent="0.2">
      <c r="A94" s="149"/>
      <c r="B94" s="118"/>
      <c r="C94" s="120"/>
      <c r="D94" s="118"/>
      <c r="E94" s="118"/>
      <c r="F94" s="118"/>
      <c r="G94" s="92"/>
      <c r="H94" s="92"/>
      <c r="I94" s="92"/>
      <c r="J94" s="83"/>
      <c r="K94" s="133"/>
      <c r="L94" s="134"/>
      <c r="M94" s="118"/>
      <c r="N94" s="120"/>
      <c r="O94" s="118"/>
      <c r="P94" s="118"/>
      <c r="Q94" s="118"/>
      <c r="R94" s="92"/>
      <c r="S94" s="92"/>
      <c r="T94" s="92"/>
      <c r="U94" s="83"/>
      <c r="V94" s="133"/>
      <c r="W94" s="134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</row>
    <row r="95" spans="1:38" ht="11.25" customHeight="1" x14ac:dyDescent="0.2">
      <c r="A95" s="149"/>
      <c r="B95" s="118"/>
      <c r="C95" s="120"/>
      <c r="D95" s="118"/>
      <c r="E95" s="118"/>
      <c r="F95" s="118"/>
      <c r="G95" s="92"/>
      <c r="H95" s="92"/>
      <c r="I95" s="92"/>
      <c r="J95" s="83"/>
      <c r="K95" s="133"/>
      <c r="L95" s="134"/>
      <c r="M95" s="118"/>
      <c r="N95" s="120"/>
      <c r="O95" s="118"/>
      <c r="P95" s="118"/>
      <c r="Q95" s="118"/>
      <c r="R95" s="92"/>
      <c r="S95" s="92"/>
      <c r="T95" s="92"/>
      <c r="U95" s="83"/>
      <c r="V95" s="133"/>
      <c r="W95" s="134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</row>
    <row r="96" spans="1:38" ht="11.25" customHeight="1" x14ac:dyDescent="0.2">
      <c r="A96" s="149"/>
      <c r="B96" s="118"/>
      <c r="C96" s="120"/>
      <c r="D96" s="118"/>
      <c r="E96" s="118"/>
      <c r="F96" s="118"/>
      <c r="G96" s="92"/>
      <c r="H96" s="92"/>
      <c r="I96" s="92"/>
      <c r="J96" s="83"/>
      <c r="K96" s="133"/>
      <c r="L96" s="134"/>
      <c r="M96" s="118"/>
      <c r="N96" s="120"/>
      <c r="O96" s="118"/>
      <c r="P96" s="118"/>
      <c r="Q96" s="118"/>
      <c r="R96" s="92"/>
      <c r="S96" s="92"/>
      <c r="T96" s="92"/>
      <c r="U96" s="83"/>
      <c r="V96" s="133"/>
      <c r="W96" s="134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</row>
    <row r="97" spans="1:38" ht="11.25" customHeight="1" x14ac:dyDescent="0.2">
      <c r="A97" s="149"/>
      <c r="B97" s="118"/>
      <c r="C97" s="120"/>
      <c r="D97" s="118"/>
      <c r="E97" s="118"/>
      <c r="F97" s="118"/>
      <c r="G97" s="92"/>
      <c r="H97" s="92"/>
      <c r="I97" s="92"/>
      <c r="J97" s="83"/>
      <c r="K97" s="133"/>
      <c r="L97" s="134"/>
      <c r="M97" s="118"/>
      <c r="N97" s="120"/>
      <c r="O97" s="118"/>
      <c r="P97" s="118"/>
      <c r="Q97" s="118"/>
      <c r="R97" s="92"/>
      <c r="S97" s="92"/>
      <c r="T97" s="92"/>
      <c r="U97" s="83"/>
      <c r="V97" s="133"/>
      <c r="W97" s="134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</row>
    <row r="98" spans="1:38" ht="11.25" customHeight="1" x14ac:dyDescent="0.2">
      <c r="A98" s="149"/>
      <c r="B98" s="118"/>
      <c r="C98" s="120"/>
      <c r="D98" s="118"/>
      <c r="E98" s="118"/>
      <c r="F98" s="118"/>
      <c r="G98" s="92"/>
      <c r="H98" s="92"/>
      <c r="I98" s="92"/>
      <c r="J98" s="83"/>
      <c r="K98" s="133"/>
      <c r="L98" s="134"/>
      <c r="M98" s="118"/>
      <c r="N98" s="120"/>
      <c r="O98" s="118"/>
      <c r="P98" s="118"/>
      <c r="Q98" s="118"/>
      <c r="R98" s="92"/>
      <c r="S98" s="92"/>
      <c r="T98" s="92"/>
      <c r="U98" s="83"/>
      <c r="V98" s="133"/>
      <c r="W98" s="134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</row>
    <row r="99" spans="1:38" ht="11.25" customHeight="1" x14ac:dyDescent="0.2">
      <c r="A99" s="149"/>
      <c r="B99" s="118"/>
      <c r="C99" s="120"/>
      <c r="D99" s="118"/>
      <c r="E99" s="118"/>
      <c r="F99" s="118"/>
      <c r="G99" s="92"/>
      <c r="H99" s="92"/>
      <c r="I99" s="92"/>
      <c r="J99" s="83"/>
      <c r="K99" s="133"/>
      <c r="L99" s="134"/>
      <c r="M99" s="118"/>
      <c r="N99" s="120"/>
      <c r="O99" s="118"/>
      <c r="P99" s="118"/>
      <c r="Q99" s="118"/>
      <c r="R99" s="92"/>
      <c r="S99" s="92"/>
      <c r="T99" s="92"/>
      <c r="U99" s="83"/>
      <c r="V99" s="133"/>
      <c r="W99" s="134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</row>
    <row r="100" spans="1:38" ht="11.25" customHeight="1" x14ac:dyDescent="0.2">
      <c r="A100" s="149"/>
      <c r="B100" s="118"/>
      <c r="C100" s="120"/>
      <c r="D100" s="118"/>
      <c r="E100" s="118"/>
      <c r="F100" s="118"/>
      <c r="G100" s="92"/>
      <c r="H100" s="92"/>
      <c r="I100" s="92"/>
      <c r="J100" s="83"/>
      <c r="K100" s="133"/>
      <c r="L100" s="134"/>
      <c r="M100" s="118"/>
      <c r="N100" s="120"/>
      <c r="O100" s="118"/>
      <c r="P100" s="118"/>
      <c r="Q100" s="118"/>
      <c r="R100" s="92"/>
      <c r="S100" s="92"/>
      <c r="T100" s="92"/>
      <c r="U100" s="83"/>
      <c r="V100" s="133"/>
      <c r="W100" s="134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</row>
    <row r="101" spans="1:38" ht="11.25" customHeight="1" x14ac:dyDescent="0.2">
      <c r="A101" s="149"/>
      <c r="B101" s="118"/>
      <c r="C101" s="120"/>
      <c r="D101" s="118"/>
      <c r="E101" s="118"/>
      <c r="F101" s="118"/>
      <c r="G101" s="92"/>
      <c r="H101" s="92"/>
      <c r="I101" s="92"/>
      <c r="J101" s="83"/>
      <c r="K101" s="133"/>
      <c r="L101" s="134"/>
      <c r="M101" s="118"/>
      <c r="N101" s="120"/>
      <c r="O101" s="118"/>
      <c r="P101" s="118"/>
      <c r="Q101" s="118"/>
      <c r="R101" s="92"/>
      <c r="S101" s="92"/>
      <c r="T101" s="92"/>
      <c r="U101" s="83"/>
      <c r="V101" s="133"/>
      <c r="W101" s="134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</row>
    <row r="102" spans="1:38" ht="11.25" customHeight="1" x14ac:dyDescent="0.2">
      <c r="A102" s="149"/>
      <c r="B102" s="118"/>
      <c r="C102" s="120"/>
      <c r="D102" s="118"/>
      <c r="E102" s="118"/>
      <c r="F102" s="118"/>
      <c r="G102" s="92"/>
      <c r="H102" s="92"/>
      <c r="I102" s="92"/>
      <c r="J102" s="83"/>
      <c r="K102" s="133"/>
      <c r="L102" s="134"/>
      <c r="M102" s="118"/>
      <c r="N102" s="120"/>
      <c r="O102" s="118"/>
      <c r="P102" s="118"/>
      <c r="Q102" s="118"/>
      <c r="R102" s="92"/>
      <c r="S102" s="92"/>
      <c r="T102" s="92"/>
      <c r="U102" s="83"/>
      <c r="V102" s="133"/>
      <c r="W102" s="134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</row>
    <row r="103" spans="1:38" ht="11.25" customHeight="1" x14ac:dyDescent="0.2">
      <c r="A103" s="149"/>
      <c r="B103" s="118"/>
      <c r="C103" s="120"/>
      <c r="D103" s="118"/>
      <c r="E103" s="118"/>
      <c r="F103" s="118"/>
      <c r="G103" s="92"/>
      <c r="H103" s="92"/>
      <c r="I103" s="92"/>
      <c r="J103" s="83"/>
      <c r="K103" s="133"/>
      <c r="L103" s="134"/>
      <c r="M103" s="118"/>
      <c r="N103" s="120"/>
      <c r="O103" s="118"/>
      <c r="P103" s="118"/>
      <c r="Q103" s="118"/>
      <c r="R103" s="92"/>
      <c r="S103" s="92"/>
      <c r="T103" s="92"/>
      <c r="U103" s="83"/>
      <c r="V103" s="133"/>
      <c r="W103" s="134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</row>
    <row r="104" spans="1:38" ht="11.25" customHeight="1" x14ac:dyDescent="0.2">
      <c r="A104" s="149"/>
      <c r="B104" s="118"/>
      <c r="C104" s="120"/>
      <c r="D104" s="118"/>
      <c r="E104" s="118"/>
      <c r="F104" s="118"/>
      <c r="G104" s="92"/>
      <c r="H104" s="92"/>
      <c r="I104" s="92"/>
      <c r="J104" s="83"/>
      <c r="K104" s="133"/>
      <c r="L104" s="134"/>
      <c r="M104" s="118"/>
      <c r="N104" s="120"/>
      <c r="O104" s="118"/>
      <c r="P104" s="118"/>
      <c r="Q104" s="118"/>
      <c r="R104" s="92"/>
      <c r="S104" s="92"/>
      <c r="T104" s="92"/>
      <c r="U104" s="83"/>
      <c r="V104" s="133"/>
      <c r="W104" s="134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</row>
    <row r="105" spans="1:38" ht="11.25" customHeight="1" x14ac:dyDescent="0.2">
      <c r="A105" s="149"/>
      <c r="B105" s="118"/>
      <c r="C105" s="120"/>
      <c r="D105" s="118"/>
      <c r="E105" s="118"/>
      <c r="F105" s="118"/>
      <c r="G105" s="92"/>
      <c r="H105" s="92"/>
      <c r="I105" s="92"/>
      <c r="J105" s="83"/>
      <c r="K105" s="133"/>
      <c r="L105" s="134"/>
      <c r="M105" s="118"/>
      <c r="N105" s="120"/>
      <c r="O105" s="118"/>
      <c r="P105" s="118"/>
      <c r="Q105" s="118"/>
      <c r="R105" s="92"/>
      <c r="S105" s="92"/>
      <c r="T105" s="92"/>
      <c r="U105" s="83"/>
      <c r="V105" s="133"/>
      <c r="W105" s="134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</row>
    <row r="106" spans="1:38" ht="11.25" customHeight="1" x14ac:dyDescent="0.2">
      <c r="A106" s="149"/>
      <c r="B106" s="118"/>
      <c r="C106" s="120"/>
      <c r="D106" s="118"/>
      <c r="E106" s="118"/>
      <c r="F106" s="118"/>
      <c r="G106" s="92"/>
      <c r="H106" s="92"/>
      <c r="I106" s="92"/>
      <c r="J106" s="83"/>
      <c r="K106" s="133"/>
      <c r="L106" s="134"/>
      <c r="M106" s="118"/>
      <c r="N106" s="120"/>
      <c r="O106" s="118"/>
      <c r="P106" s="118"/>
      <c r="Q106" s="118"/>
      <c r="R106" s="92"/>
      <c r="S106" s="92"/>
      <c r="T106" s="92"/>
      <c r="U106" s="83"/>
      <c r="V106" s="133"/>
      <c r="W106" s="134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</row>
    <row r="107" spans="1:38" ht="11.25" customHeight="1" x14ac:dyDescent="0.2">
      <c r="A107" s="149"/>
      <c r="B107" s="118"/>
      <c r="C107" s="120"/>
      <c r="D107" s="118"/>
      <c r="E107" s="118"/>
      <c r="F107" s="118"/>
      <c r="G107" s="92"/>
      <c r="H107" s="92"/>
      <c r="I107" s="92"/>
      <c r="J107" s="83"/>
      <c r="K107" s="133"/>
      <c r="L107" s="134"/>
      <c r="M107" s="118"/>
      <c r="N107" s="120"/>
      <c r="O107" s="118"/>
      <c r="P107" s="118"/>
      <c r="Q107" s="118"/>
      <c r="R107" s="92"/>
      <c r="S107" s="92"/>
      <c r="T107" s="92"/>
      <c r="U107" s="83"/>
      <c r="V107" s="133"/>
      <c r="W107" s="134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</row>
    <row r="108" spans="1:38" ht="11.25" customHeight="1" x14ac:dyDescent="0.2">
      <c r="A108" s="149"/>
      <c r="B108" s="118"/>
      <c r="C108" s="120"/>
      <c r="D108" s="118"/>
      <c r="E108" s="118"/>
      <c r="F108" s="118"/>
      <c r="G108" s="92"/>
      <c r="H108" s="92"/>
      <c r="I108" s="92"/>
      <c r="J108" s="83"/>
      <c r="K108" s="133"/>
      <c r="L108" s="134"/>
      <c r="M108" s="118"/>
      <c r="N108" s="120"/>
      <c r="O108" s="118"/>
      <c r="P108" s="118"/>
      <c r="Q108" s="118"/>
      <c r="R108" s="92"/>
      <c r="S108" s="92"/>
      <c r="T108" s="92"/>
      <c r="U108" s="83"/>
      <c r="V108" s="133"/>
      <c r="W108" s="134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</row>
    <row r="109" spans="1:38" ht="11.25" customHeight="1" x14ac:dyDescent="0.2">
      <c r="A109" s="149"/>
      <c r="B109" s="118"/>
      <c r="C109" s="120"/>
      <c r="D109" s="118"/>
      <c r="E109" s="118"/>
      <c r="F109" s="118"/>
      <c r="G109" s="92"/>
      <c r="H109" s="92"/>
      <c r="I109" s="92"/>
      <c r="J109" s="83"/>
      <c r="K109" s="133"/>
      <c r="L109" s="134"/>
      <c r="M109" s="118"/>
      <c r="N109" s="120"/>
      <c r="O109" s="118"/>
      <c r="P109" s="118"/>
      <c r="Q109" s="118"/>
      <c r="R109" s="92"/>
      <c r="S109" s="92"/>
      <c r="T109" s="92"/>
      <c r="U109" s="83"/>
      <c r="V109" s="133"/>
      <c r="W109" s="134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</row>
    <row r="110" spans="1:38" ht="11.25" customHeight="1" x14ac:dyDescent="0.2">
      <c r="A110" s="149"/>
      <c r="B110" s="118"/>
      <c r="C110" s="120"/>
      <c r="D110" s="118"/>
      <c r="E110" s="118"/>
      <c r="F110" s="118"/>
      <c r="G110" s="92"/>
      <c r="H110" s="92"/>
      <c r="I110" s="92"/>
      <c r="J110" s="83"/>
      <c r="K110" s="133"/>
      <c r="L110" s="134"/>
      <c r="M110" s="118"/>
      <c r="N110" s="120"/>
      <c r="O110" s="118"/>
      <c r="P110" s="118"/>
      <c r="Q110" s="118"/>
      <c r="R110" s="92"/>
      <c r="S110" s="92"/>
      <c r="T110" s="92"/>
      <c r="U110" s="83"/>
      <c r="V110" s="133"/>
      <c r="W110" s="134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</row>
    <row r="111" spans="1:38" ht="11.25" customHeight="1" x14ac:dyDescent="0.2">
      <c r="A111" s="149"/>
      <c r="B111" s="118"/>
      <c r="C111" s="120"/>
      <c r="D111" s="118"/>
      <c r="E111" s="118"/>
      <c r="F111" s="118"/>
      <c r="G111" s="92"/>
      <c r="H111" s="92"/>
      <c r="I111" s="92"/>
      <c r="J111" s="83"/>
      <c r="K111" s="133"/>
      <c r="L111" s="134"/>
      <c r="M111" s="118"/>
      <c r="N111" s="120"/>
      <c r="O111" s="118"/>
      <c r="P111" s="118"/>
      <c r="Q111" s="118"/>
      <c r="R111" s="92"/>
      <c r="S111" s="92"/>
      <c r="T111" s="92"/>
      <c r="U111" s="83"/>
      <c r="V111" s="133"/>
      <c r="W111" s="134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</row>
    <row r="112" spans="1:38" ht="11.25" customHeight="1" x14ac:dyDescent="0.2">
      <c r="A112" s="149"/>
      <c r="B112" s="118"/>
      <c r="C112" s="120"/>
      <c r="D112" s="118"/>
      <c r="E112" s="118"/>
      <c r="F112" s="118"/>
      <c r="G112" s="92"/>
      <c r="H112" s="92"/>
      <c r="I112" s="92"/>
      <c r="J112" s="83"/>
      <c r="K112" s="133"/>
      <c r="L112" s="134"/>
      <c r="M112" s="118"/>
      <c r="N112" s="120"/>
      <c r="O112" s="118"/>
      <c r="P112" s="118"/>
      <c r="Q112" s="118"/>
      <c r="R112" s="92"/>
      <c r="S112" s="92"/>
      <c r="T112" s="92"/>
      <c r="U112" s="83"/>
      <c r="V112" s="133"/>
      <c r="W112" s="134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</row>
    <row r="113" spans="1:38" ht="11.25" customHeight="1" x14ac:dyDescent="0.2">
      <c r="A113" s="149"/>
      <c r="B113" s="118"/>
      <c r="C113" s="120"/>
      <c r="D113" s="118"/>
      <c r="E113" s="118"/>
      <c r="F113" s="118"/>
      <c r="G113" s="92"/>
      <c r="H113" s="92"/>
      <c r="I113" s="92"/>
      <c r="J113" s="83"/>
      <c r="K113" s="133"/>
      <c r="L113" s="134"/>
      <c r="M113" s="118"/>
      <c r="N113" s="120"/>
      <c r="O113" s="118"/>
      <c r="P113" s="118"/>
      <c r="Q113" s="118"/>
      <c r="R113" s="92"/>
      <c r="S113" s="92"/>
      <c r="T113" s="92"/>
      <c r="U113" s="83"/>
      <c r="V113" s="133"/>
      <c r="W113" s="134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</row>
    <row r="114" spans="1:38" ht="11.25" customHeight="1" x14ac:dyDescent="0.2">
      <c r="A114" s="149"/>
      <c r="B114" s="118"/>
      <c r="C114" s="120"/>
      <c r="D114" s="118"/>
      <c r="E114" s="118"/>
      <c r="F114" s="118"/>
      <c r="G114" s="92"/>
      <c r="H114" s="92"/>
      <c r="I114" s="92"/>
      <c r="J114" s="83"/>
      <c r="K114" s="133"/>
      <c r="L114" s="134"/>
      <c r="M114" s="118"/>
      <c r="N114" s="120"/>
      <c r="O114" s="118"/>
      <c r="P114" s="118"/>
      <c r="Q114" s="118"/>
      <c r="R114" s="92"/>
      <c r="S114" s="92"/>
      <c r="T114" s="92"/>
      <c r="U114" s="83"/>
      <c r="V114" s="133"/>
      <c r="W114" s="134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</row>
    <row r="115" spans="1:38" ht="11.25" customHeight="1" x14ac:dyDescent="0.2">
      <c r="A115" s="149"/>
      <c r="B115" s="118"/>
      <c r="C115" s="120"/>
      <c r="D115" s="118"/>
      <c r="E115" s="118"/>
      <c r="F115" s="118"/>
      <c r="G115" s="92"/>
      <c r="H115" s="92"/>
      <c r="I115" s="92"/>
      <c r="J115" s="83"/>
      <c r="K115" s="133"/>
      <c r="L115" s="134"/>
      <c r="M115" s="118"/>
      <c r="N115" s="120"/>
      <c r="O115" s="118"/>
      <c r="P115" s="118"/>
      <c r="Q115" s="118"/>
      <c r="R115" s="92"/>
      <c r="S115" s="92"/>
      <c r="T115" s="92"/>
      <c r="U115" s="83"/>
      <c r="V115" s="133"/>
      <c r="W115" s="134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</row>
    <row r="116" spans="1:38" ht="11.25" customHeight="1" x14ac:dyDescent="0.2">
      <c r="A116" s="149"/>
      <c r="B116" s="118"/>
      <c r="C116" s="120"/>
      <c r="D116" s="118"/>
      <c r="E116" s="118"/>
      <c r="F116" s="118"/>
      <c r="G116" s="92"/>
      <c r="H116" s="92"/>
      <c r="I116" s="92"/>
      <c r="J116" s="83"/>
      <c r="K116" s="133"/>
      <c r="L116" s="134"/>
      <c r="M116" s="118"/>
      <c r="N116" s="120"/>
      <c r="O116" s="118"/>
      <c r="P116" s="118"/>
      <c r="Q116" s="118"/>
      <c r="R116" s="92"/>
      <c r="S116" s="92"/>
      <c r="T116" s="92"/>
      <c r="U116" s="83"/>
      <c r="V116" s="133"/>
      <c r="W116" s="134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</row>
    <row r="117" spans="1:38" ht="11.25" customHeight="1" x14ac:dyDescent="0.2">
      <c r="A117" s="149"/>
      <c r="B117" s="118"/>
      <c r="C117" s="120"/>
      <c r="D117" s="118"/>
      <c r="E117" s="118"/>
      <c r="F117" s="118"/>
      <c r="G117" s="92"/>
      <c r="H117" s="92"/>
      <c r="I117" s="92"/>
      <c r="J117" s="83"/>
      <c r="K117" s="133"/>
      <c r="L117" s="134"/>
      <c r="M117" s="118"/>
      <c r="N117" s="120"/>
      <c r="O117" s="118"/>
      <c r="P117" s="118"/>
      <c r="Q117" s="118"/>
      <c r="R117" s="92"/>
      <c r="S117" s="92"/>
      <c r="T117" s="92"/>
      <c r="U117" s="83"/>
      <c r="V117" s="133"/>
      <c r="W117" s="134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</row>
    <row r="118" spans="1:38" ht="11.25" customHeight="1" x14ac:dyDescent="0.2">
      <c r="A118" s="149"/>
      <c r="B118" s="118"/>
      <c r="C118" s="120"/>
      <c r="D118" s="118"/>
      <c r="E118" s="118"/>
      <c r="F118" s="118"/>
      <c r="G118" s="92"/>
      <c r="H118" s="92"/>
      <c r="I118" s="92"/>
      <c r="J118" s="83"/>
      <c r="K118" s="133"/>
      <c r="L118" s="134"/>
      <c r="M118" s="118"/>
      <c r="N118" s="120"/>
      <c r="O118" s="118"/>
      <c r="P118" s="118"/>
      <c r="Q118" s="118"/>
      <c r="R118" s="92"/>
      <c r="S118" s="92"/>
      <c r="T118" s="92"/>
      <c r="U118" s="83"/>
      <c r="V118" s="133"/>
      <c r="W118" s="134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</row>
    <row r="119" spans="1:38" ht="11.25" customHeight="1" x14ac:dyDescent="0.2">
      <c r="A119" s="149"/>
      <c r="B119" s="118"/>
      <c r="C119" s="120"/>
      <c r="D119" s="118"/>
      <c r="E119" s="118"/>
      <c r="F119" s="118"/>
      <c r="G119" s="92"/>
      <c r="H119" s="92"/>
      <c r="I119" s="92"/>
      <c r="J119" s="83"/>
      <c r="K119" s="133"/>
      <c r="L119" s="134"/>
      <c r="M119" s="118"/>
      <c r="N119" s="120"/>
      <c r="O119" s="118"/>
      <c r="P119" s="118"/>
      <c r="Q119" s="118"/>
      <c r="R119" s="92"/>
      <c r="S119" s="92"/>
      <c r="T119" s="92"/>
      <c r="U119" s="83"/>
      <c r="V119" s="133"/>
      <c r="W119" s="134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</row>
    <row r="120" spans="1:38" ht="11.25" customHeight="1" x14ac:dyDescent="0.2">
      <c r="A120" s="149"/>
      <c r="B120" s="118"/>
      <c r="C120" s="120"/>
      <c r="D120" s="118"/>
      <c r="E120" s="118"/>
      <c r="F120" s="118"/>
      <c r="G120" s="92"/>
      <c r="H120" s="92"/>
      <c r="I120" s="92"/>
      <c r="J120" s="83"/>
      <c r="K120" s="133"/>
      <c r="L120" s="134"/>
      <c r="M120" s="118"/>
      <c r="N120" s="120"/>
      <c r="O120" s="118"/>
      <c r="P120" s="118"/>
      <c r="Q120" s="118"/>
      <c r="R120" s="92"/>
      <c r="S120" s="92"/>
      <c r="T120" s="92"/>
      <c r="U120" s="83"/>
      <c r="V120" s="133"/>
      <c r="W120" s="134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</row>
    <row r="121" spans="1:38" ht="11.25" customHeight="1" x14ac:dyDescent="0.2">
      <c r="A121" s="149"/>
      <c r="B121" s="118"/>
      <c r="C121" s="120"/>
      <c r="D121" s="118"/>
      <c r="E121" s="118"/>
      <c r="F121" s="118"/>
      <c r="G121" s="92"/>
      <c r="H121" s="92"/>
      <c r="I121" s="92"/>
      <c r="J121" s="83"/>
      <c r="K121" s="133"/>
      <c r="L121" s="134"/>
      <c r="M121" s="118"/>
      <c r="N121" s="120"/>
      <c r="O121" s="118"/>
      <c r="P121" s="118"/>
      <c r="Q121" s="118"/>
      <c r="R121" s="92"/>
      <c r="S121" s="92"/>
      <c r="T121" s="92"/>
      <c r="U121" s="83"/>
      <c r="V121" s="133"/>
      <c r="W121" s="134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</row>
    <row r="122" spans="1:38" ht="11.25" customHeight="1" x14ac:dyDescent="0.2">
      <c r="A122" s="149"/>
      <c r="B122" s="118"/>
      <c r="C122" s="120"/>
      <c r="D122" s="118"/>
      <c r="E122" s="118"/>
      <c r="F122" s="118"/>
      <c r="G122" s="92"/>
      <c r="H122" s="92"/>
      <c r="I122" s="92"/>
      <c r="J122" s="83"/>
      <c r="K122" s="133"/>
      <c r="L122" s="134"/>
      <c r="M122" s="118"/>
      <c r="N122" s="120"/>
      <c r="O122" s="118"/>
      <c r="P122" s="118"/>
      <c r="Q122" s="118"/>
      <c r="R122" s="92"/>
      <c r="S122" s="92"/>
      <c r="T122" s="92"/>
      <c r="U122" s="83"/>
      <c r="V122" s="133"/>
      <c r="W122" s="134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</row>
    <row r="123" spans="1:38" ht="11.25" customHeight="1" x14ac:dyDescent="0.2">
      <c r="A123" s="149"/>
      <c r="B123" s="118"/>
      <c r="C123" s="120"/>
      <c r="D123" s="118"/>
      <c r="E123" s="118"/>
      <c r="F123" s="118"/>
      <c r="G123" s="92"/>
      <c r="H123" s="92"/>
      <c r="I123" s="92"/>
      <c r="J123" s="83"/>
      <c r="K123" s="133"/>
      <c r="L123" s="134"/>
      <c r="M123" s="118"/>
      <c r="N123" s="120"/>
      <c r="O123" s="118"/>
      <c r="P123" s="118"/>
      <c r="Q123" s="118"/>
      <c r="R123" s="92"/>
      <c r="S123" s="92"/>
      <c r="T123" s="92"/>
      <c r="U123" s="83"/>
      <c r="V123" s="133"/>
      <c r="W123" s="134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</row>
    <row r="124" spans="1:38" ht="11.25" customHeight="1" x14ac:dyDescent="0.2">
      <c r="A124" s="149"/>
      <c r="B124" s="118"/>
      <c r="C124" s="120"/>
      <c r="D124" s="118"/>
      <c r="E124" s="118"/>
      <c r="F124" s="118"/>
      <c r="G124" s="92"/>
      <c r="H124" s="92"/>
      <c r="I124" s="92"/>
      <c r="J124" s="83"/>
      <c r="K124" s="133"/>
      <c r="L124" s="134"/>
      <c r="M124" s="118"/>
      <c r="N124" s="120"/>
      <c r="O124" s="118"/>
      <c r="P124" s="118"/>
      <c r="Q124" s="118"/>
      <c r="R124" s="92"/>
      <c r="S124" s="92"/>
      <c r="T124" s="92"/>
      <c r="U124" s="83"/>
      <c r="V124" s="133"/>
      <c r="W124" s="134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</row>
    <row r="125" spans="1:38" ht="11.25" customHeight="1" x14ac:dyDescent="0.2">
      <c r="A125" s="149"/>
      <c r="B125" s="118"/>
      <c r="C125" s="120"/>
      <c r="D125" s="118"/>
      <c r="E125" s="118"/>
      <c r="F125" s="118"/>
      <c r="G125" s="92"/>
      <c r="H125" s="92"/>
      <c r="I125" s="92"/>
      <c r="J125" s="83"/>
      <c r="K125" s="133"/>
      <c r="L125" s="134"/>
      <c r="M125" s="118"/>
      <c r="N125" s="120"/>
      <c r="O125" s="118"/>
      <c r="P125" s="118"/>
      <c r="Q125" s="118"/>
      <c r="R125" s="92"/>
      <c r="S125" s="92"/>
      <c r="T125" s="92"/>
      <c r="U125" s="83"/>
      <c r="V125" s="133"/>
      <c r="W125" s="134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</row>
    <row r="126" spans="1:38" ht="11.25" customHeight="1" x14ac:dyDescent="0.2">
      <c r="A126" s="149"/>
      <c r="B126" s="118"/>
      <c r="C126" s="120"/>
      <c r="D126" s="118"/>
      <c r="E126" s="118"/>
      <c r="F126" s="118"/>
      <c r="G126" s="92"/>
      <c r="H126" s="92"/>
      <c r="I126" s="92"/>
      <c r="J126" s="83"/>
      <c r="K126" s="133"/>
      <c r="L126" s="134"/>
      <c r="M126" s="118"/>
      <c r="N126" s="120"/>
      <c r="O126" s="118"/>
      <c r="P126" s="118"/>
      <c r="Q126" s="118"/>
      <c r="R126" s="92"/>
      <c r="S126" s="92"/>
      <c r="T126" s="92"/>
      <c r="U126" s="83"/>
      <c r="V126" s="133"/>
      <c r="W126" s="134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</row>
    <row r="127" spans="1:38" ht="11.25" customHeight="1" x14ac:dyDescent="0.2">
      <c r="A127" s="149"/>
      <c r="B127" s="118"/>
      <c r="C127" s="120"/>
      <c r="D127" s="118"/>
      <c r="E127" s="118"/>
      <c r="F127" s="118"/>
      <c r="G127" s="92"/>
      <c r="H127" s="92"/>
      <c r="I127" s="92"/>
      <c r="J127" s="83"/>
      <c r="K127" s="133"/>
      <c r="L127" s="134"/>
      <c r="M127" s="118"/>
      <c r="N127" s="120"/>
      <c r="O127" s="118"/>
      <c r="P127" s="118"/>
      <c r="Q127" s="118"/>
      <c r="R127" s="92"/>
      <c r="S127" s="92"/>
      <c r="T127" s="92"/>
      <c r="U127" s="83"/>
      <c r="V127" s="133"/>
      <c r="W127" s="134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</row>
    <row r="128" spans="1:38" ht="11.25" customHeight="1" x14ac:dyDescent="0.2">
      <c r="A128" s="149"/>
      <c r="B128" s="118"/>
      <c r="C128" s="120"/>
      <c r="D128" s="118"/>
      <c r="E128" s="118"/>
      <c r="F128" s="118"/>
      <c r="G128" s="92"/>
      <c r="H128" s="92"/>
      <c r="I128" s="92"/>
      <c r="J128" s="83"/>
      <c r="K128" s="133"/>
      <c r="L128" s="134"/>
      <c r="M128" s="118"/>
      <c r="N128" s="120"/>
      <c r="O128" s="118"/>
      <c r="P128" s="118"/>
      <c r="Q128" s="118"/>
      <c r="R128" s="92"/>
      <c r="S128" s="92"/>
      <c r="T128" s="92"/>
      <c r="U128" s="83"/>
      <c r="V128" s="133"/>
      <c r="W128" s="134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</row>
    <row r="129" spans="1:38" ht="11.25" customHeight="1" x14ac:dyDescent="0.2">
      <c r="A129" s="149"/>
      <c r="B129" s="118"/>
      <c r="C129" s="120"/>
      <c r="D129" s="118"/>
      <c r="E129" s="118"/>
      <c r="F129" s="118"/>
      <c r="G129" s="92"/>
      <c r="H129" s="92"/>
      <c r="I129" s="92"/>
      <c r="J129" s="83"/>
      <c r="K129" s="133"/>
      <c r="L129" s="134"/>
      <c r="M129" s="118"/>
      <c r="N129" s="120"/>
      <c r="O129" s="118"/>
      <c r="P129" s="118"/>
      <c r="Q129" s="118"/>
      <c r="R129" s="92"/>
      <c r="S129" s="92"/>
      <c r="T129" s="92"/>
      <c r="U129" s="83"/>
      <c r="V129" s="133"/>
      <c r="W129" s="134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</row>
    <row r="130" spans="1:38" ht="11.25" customHeight="1" x14ac:dyDescent="0.2">
      <c r="A130" s="149"/>
      <c r="B130" s="118"/>
      <c r="C130" s="120"/>
      <c r="D130" s="118"/>
      <c r="E130" s="118"/>
      <c r="F130" s="118"/>
      <c r="G130" s="92"/>
      <c r="H130" s="92"/>
      <c r="I130" s="92"/>
      <c r="J130" s="83"/>
      <c r="K130" s="133"/>
      <c r="L130" s="134"/>
      <c r="M130" s="118"/>
      <c r="N130" s="120"/>
      <c r="O130" s="118"/>
      <c r="P130" s="118"/>
      <c r="Q130" s="118"/>
      <c r="R130" s="92"/>
      <c r="S130" s="92"/>
      <c r="T130" s="92"/>
      <c r="U130" s="83"/>
      <c r="V130" s="133"/>
      <c r="W130" s="134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</row>
    <row r="131" spans="1:38" ht="11.25" customHeight="1" x14ac:dyDescent="0.2">
      <c r="A131" s="149"/>
      <c r="B131" s="118"/>
      <c r="C131" s="120"/>
      <c r="D131" s="118"/>
      <c r="E131" s="118"/>
      <c r="F131" s="118"/>
      <c r="G131" s="92"/>
      <c r="H131" s="92"/>
      <c r="I131" s="92"/>
      <c r="J131" s="83"/>
      <c r="K131" s="133"/>
      <c r="L131" s="134"/>
      <c r="M131" s="118"/>
      <c r="N131" s="120"/>
      <c r="O131" s="118"/>
      <c r="P131" s="118"/>
      <c r="Q131" s="118"/>
      <c r="R131" s="92"/>
      <c r="S131" s="92"/>
      <c r="T131" s="92"/>
      <c r="U131" s="83"/>
      <c r="V131" s="133"/>
      <c r="W131" s="134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</row>
    <row r="132" spans="1:38" ht="11.25" customHeight="1" x14ac:dyDescent="0.2">
      <c r="A132" s="149"/>
      <c r="B132" s="118"/>
      <c r="C132" s="120"/>
      <c r="D132" s="118"/>
      <c r="E132" s="118"/>
      <c r="F132" s="118"/>
      <c r="G132" s="92"/>
      <c r="H132" s="92"/>
      <c r="I132" s="92"/>
      <c r="J132" s="83"/>
      <c r="K132" s="133"/>
      <c r="L132" s="134"/>
      <c r="M132" s="118"/>
      <c r="N132" s="120"/>
      <c r="O132" s="118"/>
      <c r="P132" s="118"/>
      <c r="Q132" s="118"/>
      <c r="R132" s="92"/>
      <c r="S132" s="92"/>
      <c r="T132" s="92"/>
      <c r="U132" s="83"/>
      <c r="V132" s="133"/>
      <c r="W132" s="134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</row>
    <row r="133" spans="1:38" ht="11.25" customHeight="1" x14ac:dyDescent="0.2">
      <c r="A133" s="149"/>
      <c r="B133" s="118"/>
      <c r="C133" s="120"/>
      <c r="D133" s="118"/>
      <c r="E133" s="118"/>
      <c r="F133" s="118"/>
      <c r="G133" s="92"/>
      <c r="H133" s="92"/>
      <c r="I133" s="92"/>
      <c r="J133" s="83"/>
      <c r="K133" s="133"/>
      <c r="L133" s="134"/>
      <c r="M133" s="118"/>
      <c r="N133" s="120"/>
      <c r="O133" s="118"/>
      <c r="P133" s="118"/>
      <c r="Q133" s="118"/>
      <c r="R133" s="92"/>
      <c r="S133" s="92"/>
      <c r="T133" s="92"/>
      <c r="U133" s="83"/>
      <c r="V133" s="133"/>
      <c r="W133" s="134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</row>
    <row r="134" spans="1:38" ht="11.25" customHeight="1" x14ac:dyDescent="0.2">
      <c r="A134" s="149"/>
      <c r="B134" s="118"/>
      <c r="C134" s="120"/>
      <c r="D134" s="118"/>
      <c r="E134" s="118"/>
      <c r="F134" s="118"/>
      <c r="G134" s="92"/>
      <c r="H134" s="92"/>
      <c r="I134" s="92"/>
      <c r="J134" s="83"/>
      <c r="K134" s="133"/>
      <c r="L134" s="134"/>
      <c r="M134" s="118"/>
      <c r="N134" s="120"/>
      <c r="O134" s="118"/>
      <c r="P134" s="118"/>
      <c r="Q134" s="118"/>
      <c r="R134" s="92"/>
      <c r="S134" s="92"/>
      <c r="T134" s="92"/>
      <c r="U134" s="83"/>
      <c r="V134" s="133"/>
      <c r="W134" s="134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</row>
    <row r="135" spans="1:38" ht="11.25" customHeight="1" x14ac:dyDescent="0.2">
      <c r="A135" s="149"/>
      <c r="B135" s="118"/>
      <c r="C135" s="120"/>
      <c r="D135" s="118"/>
      <c r="E135" s="118"/>
      <c r="F135" s="118"/>
      <c r="G135" s="92"/>
      <c r="H135" s="92"/>
      <c r="I135" s="92"/>
      <c r="J135" s="83"/>
      <c r="K135" s="133"/>
      <c r="L135" s="134"/>
      <c r="M135" s="118"/>
      <c r="N135" s="120"/>
      <c r="O135" s="118"/>
      <c r="P135" s="118"/>
      <c r="Q135" s="118"/>
      <c r="R135" s="92"/>
      <c r="S135" s="92"/>
      <c r="T135" s="92"/>
      <c r="U135" s="83"/>
      <c r="V135" s="133"/>
      <c r="W135" s="134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</row>
    <row r="136" spans="1:38" ht="11.25" customHeight="1" x14ac:dyDescent="0.2">
      <c r="A136" s="149"/>
      <c r="B136" s="118"/>
      <c r="C136" s="120"/>
      <c r="D136" s="118"/>
      <c r="E136" s="118"/>
      <c r="F136" s="118"/>
      <c r="G136" s="92"/>
      <c r="H136" s="92"/>
      <c r="I136" s="92"/>
      <c r="J136" s="83"/>
      <c r="K136" s="133"/>
      <c r="L136" s="134"/>
      <c r="M136" s="118"/>
      <c r="N136" s="120"/>
      <c r="O136" s="118"/>
      <c r="P136" s="118"/>
      <c r="Q136" s="118"/>
      <c r="R136" s="92"/>
      <c r="S136" s="92"/>
      <c r="T136" s="92"/>
      <c r="U136" s="83"/>
      <c r="V136" s="133"/>
      <c r="W136" s="134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</row>
    <row r="137" spans="1:38" ht="11.25" customHeight="1" x14ac:dyDescent="0.2">
      <c r="A137" s="149"/>
      <c r="B137" s="118"/>
      <c r="C137" s="120"/>
      <c r="D137" s="118"/>
      <c r="E137" s="118"/>
      <c r="F137" s="118"/>
      <c r="G137" s="92"/>
      <c r="H137" s="92"/>
      <c r="I137" s="92"/>
      <c r="J137" s="83"/>
      <c r="K137" s="133"/>
      <c r="L137" s="134"/>
      <c r="M137" s="118"/>
      <c r="N137" s="120"/>
      <c r="O137" s="118"/>
      <c r="P137" s="118"/>
      <c r="Q137" s="118"/>
      <c r="R137" s="92"/>
      <c r="S137" s="92"/>
      <c r="T137" s="92"/>
      <c r="U137" s="83"/>
      <c r="V137" s="133"/>
      <c r="W137" s="134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</row>
    <row r="138" spans="1:38" ht="11.25" customHeight="1" x14ac:dyDescent="0.2">
      <c r="A138" s="149"/>
      <c r="B138" s="118"/>
      <c r="C138" s="120"/>
      <c r="D138" s="118"/>
      <c r="E138" s="118"/>
      <c r="F138" s="118"/>
      <c r="G138" s="92"/>
      <c r="H138" s="92"/>
      <c r="I138" s="92"/>
      <c r="J138" s="83"/>
      <c r="K138" s="133"/>
      <c r="L138" s="134"/>
      <c r="M138" s="118"/>
      <c r="N138" s="120"/>
      <c r="O138" s="118"/>
      <c r="P138" s="118"/>
      <c r="Q138" s="118"/>
      <c r="R138" s="92"/>
      <c r="S138" s="92"/>
      <c r="T138" s="92"/>
      <c r="U138" s="83"/>
      <c r="V138" s="133"/>
      <c r="W138" s="134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</row>
    <row r="139" spans="1:38" ht="11.25" customHeight="1" x14ac:dyDescent="0.2">
      <c r="A139" s="149"/>
      <c r="B139" s="118"/>
      <c r="C139" s="120"/>
      <c r="D139" s="118"/>
      <c r="E139" s="118"/>
      <c r="F139" s="118"/>
      <c r="G139" s="92"/>
      <c r="H139" s="92"/>
      <c r="I139" s="92"/>
      <c r="J139" s="83"/>
      <c r="K139" s="133"/>
      <c r="L139" s="134"/>
      <c r="M139" s="118"/>
      <c r="N139" s="120"/>
      <c r="O139" s="118"/>
      <c r="P139" s="118"/>
      <c r="Q139" s="118"/>
      <c r="R139" s="92"/>
      <c r="S139" s="92"/>
      <c r="T139" s="92"/>
      <c r="U139" s="83"/>
      <c r="V139" s="133"/>
      <c r="W139" s="134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</row>
    <row r="140" spans="1:38" ht="11.25" customHeight="1" x14ac:dyDescent="0.2">
      <c r="A140" s="149"/>
      <c r="B140" s="118"/>
      <c r="C140" s="120"/>
      <c r="D140" s="118"/>
      <c r="E140" s="118"/>
      <c r="F140" s="118"/>
      <c r="G140" s="92"/>
      <c r="H140" s="92"/>
      <c r="I140" s="92"/>
      <c r="J140" s="83"/>
      <c r="K140" s="133"/>
      <c r="L140" s="134"/>
      <c r="M140" s="118"/>
      <c r="N140" s="120"/>
      <c r="O140" s="118"/>
      <c r="P140" s="118"/>
      <c r="Q140" s="118"/>
      <c r="R140" s="92"/>
      <c r="S140" s="92"/>
      <c r="T140" s="92"/>
      <c r="U140" s="83"/>
      <c r="V140" s="133"/>
      <c r="W140" s="134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</row>
    <row r="141" spans="1:38" ht="11.25" customHeight="1" x14ac:dyDescent="0.2">
      <c r="A141" s="149"/>
      <c r="B141" s="118"/>
      <c r="C141" s="120"/>
      <c r="D141" s="118"/>
      <c r="E141" s="118"/>
      <c r="F141" s="118"/>
      <c r="G141" s="92"/>
      <c r="H141" s="92"/>
      <c r="I141" s="92"/>
      <c r="J141" s="83"/>
      <c r="K141" s="133"/>
      <c r="L141" s="134"/>
      <c r="M141" s="118"/>
      <c r="N141" s="120"/>
      <c r="O141" s="118"/>
      <c r="P141" s="118"/>
      <c r="Q141" s="118"/>
      <c r="R141" s="92"/>
      <c r="S141" s="92"/>
      <c r="T141" s="92"/>
      <c r="U141" s="83"/>
      <c r="V141" s="133"/>
      <c r="W141" s="134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</row>
    <row r="142" spans="1:38" ht="11.25" customHeight="1" x14ac:dyDescent="0.2">
      <c r="A142" s="149"/>
      <c r="B142" s="118"/>
      <c r="C142" s="120"/>
      <c r="D142" s="118"/>
      <c r="E142" s="118"/>
      <c r="F142" s="118"/>
      <c r="G142" s="92"/>
      <c r="H142" s="92"/>
      <c r="I142" s="92"/>
      <c r="J142" s="83"/>
      <c r="K142" s="133"/>
      <c r="L142" s="134"/>
      <c r="M142" s="118"/>
      <c r="N142" s="120"/>
      <c r="O142" s="118"/>
      <c r="P142" s="118"/>
      <c r="Q142" s="118"/>
      <c r="R142" s="92"/>
      <c r="S142" s="92"/>
      <c r="T142" s="92"/>
      <c r="U142" s="83"/>
      <c r="V142" s="133"/>
      <c r="W142" s="134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</row>
    <row r="143" spans="1:38" ht="11.25" customHeight="1" x14ac:dyDescent="0.2">
      <c r="A143" s="149"/>
      <c r="B143" s="118"/>
      <c r="C143" s="120"/>
      <c r="D143" s="118"/>
      <c r="E143" s="118"/>
      <c r="F143" s="118"/>
      <c r="G143" s="92"/>
      <c r="H143" s="92"/>
      <c r="I143" s="92"/>
      <c r="J143" s="83"/>
      <c r="K143" s="133"/>
      <c r="L143" s="134"/>
      <c r="M143" s="118"/>
      <c r="N143" s="120"/>
      <c r="O143" s="118"/>
      <c r="P143" s="118"/>
      <c r="Q143" s="118"/>
      <c r="R143" s="92"/>
      <c r="S143" s="92"/>
      <c r="T143" s="92"/>
      <c r="U143" s="83"/>
      <c r="V143" s="133"/>
      <c r="W143" s="134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</row>
    <row r="144" spans="1:38" ht="11.25" customHeight="1" x14ac:dyDescent="0.2">
      <c r="A144" s="149"/>
      <c r="B144" s="118"/>
      <c r="C144" s="120"/>
      <c r="D144" s="118"/>
      <c r="E144" s="118"/>
      <c r="F144" s="118"/>
      <c r="G144" s="92"/>
      <c r="H144" s="92"/>
      <c r="I144" s="92"/>
      <c r="J144" s="83"/>
      <c r="K144" s="133"/>
      <c r="L144" s="134"/>
      <c r="M144" s="118"/>
      <c r="N144" s="120"/>
      <c r="O144" s="118"/>
      <c r="P144" s="118"/>
      <c r="Q144" s="118"/>
      <c r="R144" s="92"/>
      <c r="S144" s="92"/>
      <c r="T144" s="92"/>
      <c r="U144" s="83"/>
      <c r="V144" s="133"/>
      <c r="W144" s="134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</row>
    <row r="145" spans="1:38" ht="11.25" customHeight="1" x14ac:dyDescent="0.2">
      <c r="A145" s="149"/>
      <c r="B145" s="118"/>
      <c r="C145" s="120"/>
      <c r="D145" s="118"/>
      <c r="E145" s="118"/>
      <c r="F145" s="118"/>
      <c r="G145" s="92"/>
      <c r="H145" s="92"/>
      <c r="I145" s="92"/>
      <c r="J145" s="83"/>
      <c r="K145" s="133"/>
      <c r="L145" s="134"/>
      <c r="M145" s="118"/>
      <c r="N145" s="120"/>
      <c r="O145" s="118"/>
      <c r="P145" s="118"/>
      <c r="Q145" s="118"/>
      <c r="R145" s="92"/>
      <c r="S145" s="92"/>
      <c r="T145" s="92"/>
      <c r="U145" s="83"/>
      <c r="V145" s="133"/>
      <c r="W145" s="134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</row>
    <row r="146" spans="1:38" ht="11.25" customHeight="1" x14ac:dyDescent="0.2">
      <c r="A146" s="149"/>
      <c r="B146" s="118"/>
      <c r="C146" s="120"/>
      <c r="D146" s="118"/>
      <c r="E146" s="118"/>
      <c r="F146" s="118"/>
      <c r="G146" s="92"/>
      <c r="H146" s="92"/>
      <c r="I146" s="92"/>
      <c r="J146" s="83"/>
      <c r="K146" s="133"/>
      <c r="L146" s="134"/>
      <c r="M146" s="118"/>
      <c r="N146" s="120"/>
      <c r="O146" s="118"/>
      <c r="P146" s="118"/>
      <c r="Q146" s="118"/>
      <c r="R146" s="92"/>
      <c r="S146" s="92"/>
      <c r="T146" s="92"/>
      <c r="U146" s="83"/>
      <c r="V146" s="133"/>
      <c r="W146" s="134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</row>
    <row r="147" spans="1:38" ht="11.25" customHeight="1" x14ac:dyDescent="0.2">
      <c r="A147" s="149"/>
      <c r="B147" s="118"/>
      <c r="C147" s="120"/>
      <c r="D147" s="118"/>
      <c r="E147" s="118"/>
      <c r="F147" s="118"/>
      <c r="G147" s="92"/>
      <c r="H147" s="92"/>
      <c r="I147" s="92"/>
      <c r="J147" s="83"/>
      <c r="K147" s="133"/>
      <c r="L147" s="134"/>
      <c r="M147" s="118"/>
      <c r="N147" s="120"/>
      <c r="O147" s="118"/>
      <c r="P147" s="118"/>
      <c r="Q147" s="118"/>
      <c r="R147" s="92"/>
      <c r="S147" s="92"/>
      <c r="T147" s="92"/>
      <c r="U147" s="83"/>
      <c r="V147" s="133"/>
      <c r="W147" s="134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</row>
    <row r="148" spans="1:38" ht="11.25" customHeight="1" x14ac:dyDescent="0.2">
      <c r="A148" s="149"/>
      <c r="B148" s="118"/>
      <c r="C148" s="120"/>
      <c r="D148" s="118"/>
      <c r="E148" s="118"/>
      <c r="F148" s="118"/>
      <c r="G148" s="92"/>
      <c r="H148" s="92"/>
      <c r="I148" s="92"/>
      <c r="J148" s="83"/>
      <c r="K148" s="133"/>
      <c r="L148" s="134"/>
      <c r="M148" s="118"/>
      <c r="N148" s="120"/>
      <c r="O148" s="118"/>
      <c r="P148" s="118"/>
      <c r="Q148" s="118"/>
      <c r="R148" s="92"/>
      <c r="S148" s="92"/>
      <c r="T148" s="92"/>
      <c r="U148" s="83"/>
      <c r="V148" s="133"/>
      <c r="W148" s="134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</row>
    <row r="149" spans="1:38" ht="11.25" customHeight="1" x14ac:dyDescent="0.2">
      <c r="A149" s="149"/>
      <c r="B149" s="118"/>
      <c r="C149" s="120"/>
      <c r="D149" s="118"/>
      <c r="E149" s="118"/>
      <c r="F149" s="118"/>
      <c r="G149" s="92"/>
      <c r="H149" s="92"/>
      <c r="I149" s="92"/>
      <c r="J149" s="83"/>
      <c r="K149" s="133"/>
      <c r="L149" s="134"/>
      <c r="M149" s="118"/>
      <c r="N149" s="120"/>
      <c r="O149" s="118"/>
      <c r="P149" s="118"/>
      <c r="Q149" s="118"/>
      <c r="R149" s="92"/>
      <c r="S149" s="92"/>
      <c r="T149" s="92"/>
      <c r="U149" s="83"/>
      <c r="V149" s="133"/>
      <c r="W149" s="134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</row>
    <row r="150" spans="1:38" ht="11.25" customHeight="1" x14ac:dyDescent="0.2">
      <c r="A150" s="149"/>
      <c r="B150" s="118"/>
      <c r="C150" s="120"/>
      <c r="D150" s="118"/>
      <c r="E150" s="118"/>
      <c r="F150" s="118"/>
      <c r="G150" s="92"/>
      <c r="H150" s="92"/>
      <c r="I150" s="92"/>
      <c r="J150" s="83"/>
      <c r="K150" s="133"/>
      <c r="L150" s="134"/>
      <c r="M150" s="118"/>
      <c r="N150" s="120"/>
      <c r="O150" s="118"/>
      <c r="P150" s="118"/>
      <c r="Q150" s="118"/>
      <c r="R150" s="92"/>
      <c r="S150" s="92"/>
      <c r="T150" s="92"/>
      <c r="U150" s="83"/>
      <c r="V150" s="133"/>
      <c r="W150" s="134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</row>
    <row r="151" spans="1:38" ht="11.25" customHeight="1" x14ac:dyDescent="0.2">
      <c r="A151" s="149"/>
      <c r="B151" s="118"/>
      <c r="C151" s="120"/>
      <c r="D151" s="118"/>
      <c r="E151" s="118"/>
      <c r="F151" s="118"/>
      <c r="G151" s="92"/>
      <c r="H151" s="92"/>
      <c r="I151" s="92"/>
      <c r="J151" s="83"/>
      <c r="K151" s="133"/>
      <c r="L151" s="134"/>
      <c r="M151" s="118"/>
      <c r="N151" s="120"/>
      <c r="O151" s="118"/>
      <c r="P151" s="118"/>
      <c r="Q151" s="118"/>
      <c r="R151" s="92"/>
      <c r="S151" s="92"/>
      <c r="T151" s="92"/>
      <c r="U151" s="83"/>
      <c r="V151" s="133"/>
      <c r="W151" s="134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</row>
    <row r="152" spans="1:38" ht="11.25" customHeight="1" x14ac:dyDescent="0.2">
      <c r="A152" s="149"/>
      <c r="B152" s="118"/>
      <c r="C152" s="120"/>
      <c r="D152" s="118"/>
      <c r="E152" s="118"/>
      <c r="F152" s="118"/>
      <c r="G152" s="92"/>
      <c r="H152" s="92"/>
      <c r="I152" s="92"/>
      <c r="J152" s="83"/>
      <c r="K152" s="133"/>
      <c r="L152" s="134"/>
      <c r="M152" s="118"/>
      <c r="N152" s="120"/>
      <c r="O152" s="118"/>
      <c r="P152" s="118"/>
      <c r="Q152" s="118"/>
      <c r="R152" s="92"/>
      <c r="S152" s="92"/>
      <c r="T152" s="92"/>
      <c r="U152" s="83"/>
      <c r="V152" s="133"/>
      <c r="W152" s="134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</row>
    <row r="153" spans="1:38" ht="11.25" customHeight="1" x14ac:dyDescent="0.2">
      <c r="A153" s="149"/>
      <c r="B153" s="118"/>
      <c r="C153" s="120"/>
      <c r="D153" s="118"/>
      <c r="E153" s="118"/>
      <c r="F153" s="118"/>
      <c r="G153" s="92"/>
      <c r="H153" s="92"/>
      <c r="I153" s="92"/>
      <c r="J153" s="83"/>
      <c r="K153" s="133"/>
      <c r="L153" s="134"/>
      <c r="M153" s="118"/>
      <c r="N153" s="120"/>
      <c r="O153" s="118"/>
      <c r="P153" s="118"/>
      <c r="Q153" s="118"/>
      <c r="R153" s="92"/>
      <c r="S153" s="92"/>
      <c r="T153" s="92"/>
      <c r="U153" s="83"/>
      <c r="V153" s="133"/>
      <c r="W153" s="134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</row>
    <row r="154" spans="1:38" ht="11.25" customHeight="1" x14ac:dyDescent="0.2">
      <c r="A154" s="149"/>
      <c r="B154" s="118"/>
      <c r="C154" s="120"/>
      <c r="D154" s="118"/>
      <c r="E154" s="118"/>
      <c r="F154" s="118"/>
      <c r="G154" s="92"/>
      <c r="H154" s="92"/>
      <c r="I154" s="92"/>
      <c r="J154" s="83"/>
      <c r="K154" s="133"/>
      <c r="L154" s="134"/>
      <c r="M154" s="118"/>
      <c r="N154" s="120"/>
      <c r="O154" s="118"/>
      <c r="P154" s="118"/>
      <c r="Q154" s="118"/>
      <c r="R154" s="92"/>
      <c r="S154" s="92"/>
      <c r="T154" s="92"/>
      <c r="U154" s="83"/>
      <c r="V154" s="133"/>
      <c r="W154" s="134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</row>
    <row r="155" spans="1:38" ht="11.25" customHeight="1" x14ac:dyDescent="0.2">
      <c r="A155" s="149"/>
      <c r="B155" s="118"/>
      <c r="C155" s="120"/>
      <c r="D155" s="118"/>
      <c r="E155" s="118"/>
      <c r="F155" s="118"/>
      <c r="G155" s="92"/>
      <c r="H155" s="92"/>
      <c r="I155" s="92"/>
      <c r="J155" s="83"/>
      <c r="K155" s="133"/>
      <c r="L155" s="134"/>
      <c r="M155" s="118"/>
      <c r="N155" s="120"/>
      <c r="O155" s="118"/>
      <c r="P155" s="118"/>
      <c r="Q155" s="118"/>
      <c r="R155" s="92"/>
      <c r="S155" s="92"/>
      <c r="T155" s="92"/>
      <c r="U155" s="83"/>
      <c r="V155" s="133"/>
      <c r="W155" s="134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</row>
    <row r="156" spans="1:38" ht="11.25" customHeight="1" x14ac:dyDescent="0.2">
      <c r="A156" s="149"/>
      <c r="B156" s="118"/>
      <c r="C156" s="120"/>
      <c r="D156" s="118"/>
      <c r="E156" s="118"/>
      <c r="F156" s="118"/>
      <c r="G156" s="92"/>
      <c r="H156" s="92"/>
      <c r="I156" s="92"/>
      <c r="J156" s="83"/>
      <c r="K156" s="133"/>
      <c r="L156" s="134"/>
      <c r="M156" s="118"/>
      <c r="N156" s="120"/>
      <c r="O156" s="118"/>
      <c r="P156" s="118"/>
      <c r="Q156" s="118"/>
      <c r="R156" s="92"/>
      <c r="S156" s="92"/>
      <c r="T156" s="92"/>
      <c r="U156" s="83"/>
      <c r="V156" s="133"/>
      <c r="W156" s="134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</row>
    <row r="157" spans="1:38" ht="11.25" customHeight="1" x14ac:dyDescent="0.2">
      <c r="A157" s="149"/>
      <c r="B157" s="118"/>
      <c r="C157" s="120"/>
      <c r="D157" s="118"/>
      <c r="E157" s="118"/>
      <c r="F157" s="118"/>
      <c r="G157" s="92"/>
      <c r="H157" s="92"/>
      <c r="I157" s="92"/>
      <c r="J157" s="83"/>
      <c r="K157" s="133"/>
      <c r="L157" s="134"/>
      <c r="M157" s="118"/>
      <c r="N157" s="120"/>
      <c r="O157" s="118"/>
      <c r="P157" s="118"/>
      <c r="Q157" s="118"/>
      <c r="R157" s="92"/>
      <c r="S157" s="92"/>
      <c r="T157" s="92"/>
      <c r="U157" s="83"/>
      <c r="V157" s="133"/>
      <c r="W157" s="134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</row>
    <row r="158" spans="1:38" ht="11.25" customHeight="1" x14ac:dyDescent="0.2">
      <c r="A158" s="149"/>
      <c r="B158" s="118"/>
      <c r="C158" s="120"/>
      <c r="D158" s="118"/>
      <c r="E158" s="118"/>
      <c r="F158" s="118"/>
      <c r="G158" s="92"/>
      <c r="H158" s="92"/>
      <c r="I158" s="92"/>
      <c r="J158" s="83"/>
      <c r="K158" s="133"/>
      <c r="L158" s="134"/>
      <c r="M158" s="118"/>
      <c r="N158" s="120"/>
      <c r="O158" s="118"/>
      <c r="P158" s="118"/>
      <c r="Q158" s="118"/>
      <c r="R158" s="92"/>
      <c r="S158" s="92"/>
      <c r="T158" s="92"/>
      <c r="U158" s="83"/>
      <c r="V158" s="133"/>
      <c r="W158" s="134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</row>
    <row r="159" spans="1:38" ht="11.25" customHeight="1" x14ac:dyDescent="0.2">
      <c r="A159" s="149"/>
      <c r="B159" s="118"/>
      <c r="C159" s="120"/>
      <c r="D159" s="118"/>
      <c r="E159" s="118"/>
      <c r="F159" s="118"/>
      <c r="G159" s="92"/>
      <c r="H159" s="92"/>
      <c r="I159" s="92"/>
      <c r="J159" s="83"/>
      <c r="K159" s="133"/>
      <c r="L159" s="134"/>
      <c r="M159" s="118"/>
      <c r="N159" s="120"/>
      <c r="O159" s="118"/>
      <c r="P159" s="118"/>
      <c r="Q159" s="118"/>
      <c r="R159" s="92"/>
      <c r="S159" s="92"/>
      <c r="T159" s="92"/>
      <c r="U159" s="83"/>
      <c r="V159" s="133"/>
      <c r="W159" s="134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</row>
    <row r="160" spans="1:38" ht="11.25" customHeight="1" x14ac:dyDescent="0.2">
      <c r="A160" s="149"/>
      <c r="B160" s="118"/>
      <c r="C160" s="120"/>
      <c r="D160" s="118"/>
      <c r="E160" s="118"/>
      <c r="F160" s="118"/>
      <c r="G160" s="92"/>
      <c r="H160" s="92"/>
      <c r="I160" s="92"/>
      <c r="J160" s="83"/>
      <c r="K160" s="133"/>
      <c r="L160" s="134"/>
      <c r="M160" s="118"/>
      <c r="N160" s="120"/>
      <c r="O160" s="118"/>
      <c r="P160" s="118"/>
      <c r="Q160" s="118"/>
      <c r="R160" s="92"/>
      <c r="S160" s="92"/>
      <c r="T160" s="92"/>
      <c r="U160" s="83"/>
      <c r="V160" s="133"/>
      <c r="W160" s="134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</row>
    <row r="161" spans="1:38" ht="11.25" customHeight="1" x14ac:dyDescent="0.2">
      <c r="A161" s="149"/>
      <c r="B161" s="118"/>
      <c r="C161" s="120"/>
      <c r="D161" s="118"/>
      <c r="E161" s="118"/>
      <c r="F161" s="118"/>
      <c r="G161" s="92"/>
      <c r="H161" s="92"/>
      <c r="I161" s="92"/>
      <c r="J161" s="83"/>
      <c r="K161" s="133"/>
      <c r="L161" s="134"/>
      <c r="M161" s="118"/>
      <c r="N161" s="120"/>
      <c r="O161" s="118"/>
      <c r="P161" s="118"/>
      <c r="Q161" s="118"/>
      <c r="R161" s="92"/>
      <c r="S161" s="92"/>
      <c r="T161" s="92"/>
      <c r="U161" s="83"/>
      <c r="V161" s="133"/>
      <c r="W161" s="134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</row>
    <row r="162" spans="1:38" ht="11.25" customHeight="1" x14ac:dyDescent="0.2">
      <c r="A162" s="149"/>
      <c r="B162" s="118"/>
      <c r="C162" s="120"/>
      <c r="D162" s="118"/>
      <c r="E162" s="118"/>
      <c r="F162" s="118"/>
      <c r="G162" s="92"/>
      <c r="H162" s="92"/>
      <c r="I162" s="92"/>
      <c r="J162" s="83"/>
      <c r="K162" s="133"/>
      <c r="L162" s="134"/>
      <c r="M162" s="118"/>
      <c r="N162" s="120"/>
      <c r="O162" s="118"/>
      <c r="P162" s="118"/>
      <c r="Q162" s="118"/>
      <c r="R162" s="92"/>
      <c r="S162" s="92"/>
      <c r="T162" s="92"/>
      <c r="U162" s="83"/>
      <c r="V162" s="133"/>
      <c r="W162" s="134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</row>
    <row r="163" spans="1:38" ht="11.25" customHeight="1" x14ac:dyDescent="0.2">
      <c r="A163" s="149"/>
      <c r="B163" s="118"/>
      <c r="C163" s="120"/>
      <c r="D163" s="118"/>
      <c r="E163" s="118"/>
      <c r="F163" s="118"/>
      <c r="G163" s="92"/>
      <c r="H163" s="92"/>
      <c r="I163" s="92"/>
      <c r="J163" s="83"/>
      <c r="K163" s="133"/>
      <c r="L163" s="134"/>
      <c r="M163" s="118"/>
      <c r="N163" s="120"/>
      <c r="O163" s="118"/>
      <c r="P163" s="118"/>
      <c r="Q163" s="118"/>
      <c r="R163" s="92"/>
      <c r="S163" s="92"/>
      <c r="T163" s="92"/>
      <c r="U163" s="83"/>
      <c r="V163" s="133"/>
      <c r="W163" s="134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</row>
    <row r="164" spans="1:38" ht="11.25" customHeight="1" x14ac:dyDescent="0.2">
      <c r="A164" s="149"/>
      <c r="B164" s="118"/>
      <c r="C164" s="120"/>
      <c r="D164" s="118"/>
      <c r="E164" s="118"/>
      <c r="F164" s="118"/>
      <c r="G164" s="92"/>
      <c r="H164" s="92"/>
      <c r="I164" s="92"/>
      <c r="J164" s="83"/>
      <c r="K164" s="133"/>
      <c r="L164" s="134"/>
      <c r="M164" s="118"/>
      <c r="N164" s="120"/>
      <c r="O164" s="118"/>
      <c r="P164" s="118"/>
      <c r="Q164" s="118"/>
      <c r="R164" s="92"/>
      <c r="S164" s="92"/>
      <c r="T164" s="92"/>
      <c r="U164" s="83"/>
      <c r="V164" s="133"/>
      <c r="W164" s="134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</row>
    <row r="165" spans="1:38" ht="11.25" customHeight="1" x14ac:dyDescent="0.2">
      <c r="A165" s="149"/>
      <c r="B165" s="118"/>
      <c r="C165" s="120"/>
      <c r="D165" s="118"/>
      <c r="E165" s="118"/>
      <c r="F165" s="118"/>
      <c r="G165" s="92"/>
      <c r="H165" s="92"/>
      <c r="I165" s="92"/>
      <c r="J165" s="83"/>
      <c r="K165" s="133"/>
      <c r="L165" s="134"/>
      <c r="M165" s="118"/>
      <c r="N165" s="120"/>
      <c r="O165" s="118"/>
      <c r="P165" s="118"/>
      <c r="Q165" s="118"/>
      <c r="R165" s="92"/>
      <c r="S165" s="92"/>
      <c r="T165" s="92"/>
      <c r="U165" s="83"/>
      <c r="V165" s="133"/>
      <c r="W165" s="134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</row>
    <row r="166" spans="1:38" ht="11.25" customHeight="1" x14ac:dyDescent="0.2">
      <c r="A166" s="149"/>
      <c r="B166" s="118"/>
      <c r="C166" s="120"/>
      <c r="D166" s="118"/>
      <c r="E166" s="118"/>
      <c r="F166" s="118"/>
      <c r="G166" s="92"/>
      <c r="H166" s="92"/>
      <c r="I166" s="92"/>
      <c r="J166" s="83"/>
      <c r="K166" s="133"/>
      <c r="L166" s="134"/>
      <c r="M166" s="118"/>
      <c r="N166" s="120"/>
      <c r="O166" s="118"/>
      <c r="P166" s="118"/>
      <c r="Q166" s="118"/>
      <c r="R166" s="92"/>
      <c r="S166" s="92"/>
      <c r="T166" s="92"/>
      <c r="U166" s="83"/>
      <c r="V166" s="133"/>
      <c r="W166" s="134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</row>
    <row r="167" spans="1:38" ht="11.25" customHeight="1" x14ac:dyDescent="0.2">
      <c r="A167" s="149"/>
      <c r="B167" s="118"/>
      <c r="C167" s="120"/>
      <c r="D167" s="118"/>
      <c r="E167" s="118"/>
      <c r="F167" s="118"/>
      <c r="G167" s="92"/>
      <c r="H167" s="92"/>
      <c r="I167" s="92"/>
      <c r="J167" s="83"/>
      <c r="K167" s="133"/>
      <c r="L167" s="134"/>
      <c r="M167" s="118"/>
      <c r="N167" s="120"/>
      <c r="O167" s="118"/>
      <c r="P167" s="118"/>
      <c r="Q167" s="118"/>
      <c r="R167" s="92"/>
      <c r="S167" s="92"/>
      <c r="T167" s="92"/>
      <c r="U167" s="83"/>
      <c r="V167" s="133"/>
      <c r="W167" s="134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</row>
    <row r="168" spans="1:38" ht="11.25" customHeight="1" x14ac:dyDescent="0.2">
      <c r="A168" s="149"/>
      <c r="B168" s="118"/>
      <c r="C168" s="120"/>
      <c r="D168" s="118"/>
      <c r="E168" s="118"/>
      <c r="F168" s="118"/>
      <c r="G168" s="92"/>
      <c r="H168" s="92"/>
      <c r="I168" s="92"/>
      <c r="J168" s="83"/>
      <c r="K168" s="133"/>
      <c r="L168" s="134"/>
      <c r="M168" s="118"/>
      <c r="N168" s="120"/>
      <c r="O168" s="118"/>
      <c r="P168" s="118"/>
      <c r="Q168" s="118"/>
      <c r="R168" s="92"/>
      <c r="S168" s="92"/>
      <c r="T168" s="92"/>
      <c r="U168" s="83"/>
      <c r="V168" s="133"/>
      <c r="W168" s="134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</row>
    <row r="169" spans="1:38" ht="11.25" customHeight="1" x14ac:dyDescent="0.2">
      <c r="A169" s="149"/>
      <c r="B169" s="118"/>
      <c r="C169" s="120"/>
      <c r="D169" s="118"/>
      <c r="E169" s="118"/>
      <c r="F169" s="118"/>
      <c r="G169" s="92"/>
      <c r="H169" s="92"/>
      <c r="I169" s="92"/>
      <c r="J169" s="83"/>
      <c r="K169" s="133"/>
      <c r="L169" s="134"/>
      <c r="M169" s="118"/>
      <c r="N169" s="120"/>
      <c r="O169" s="118"/>
      <c r="P169" s="118"/>
      <c r="Q169" s="118"/>
      <c r="R169" s="92"/>
      <c r="S169" s="92"/>
      <c r="T169" s="92"/>
      <c r="U169" s="83"/>
      <c r="V169" s="133"/>
      <c r="W169" s="134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</row>
    <row r="170" spans="1:38" ht="11.25" customHeight="1" x14ac:dyDescent="0.2">
      <c r="A170" s="149"/>
      <c r="B170" s="118"/>
      <c r="C170" s="120"/>
      <c r="D170" s="118"/>
      <c r="E170" s="118"/>
      <c r="F170" s="118"/>
      <c r="G170" s="92"/>
      <c r="H170" s="92"/>
      <c r="I170" s="92"/>
      <c r="J170" s="83"/>
      <c r="K170" s="133"/>
      <c r="L170" s="134"/>
      <c r="M170" s="118"/>
      <c r="N170" s="120"/>
      <c r="O170" s="118"/>
      <c r="P170" s="118"/>
      <c r="Q170" s="118"/>
      <c r="R170" s="92"/>
      <c r="S170" s="92"/>
      <c r="T170" s="92"/>
      <c r="U170" s="83"/>
      <c r="V170" s="133"/>
      <c r="W170" s="134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</row>
    <row r="171" spans="1:38" ht="11.25" customHeight="1" x14ac:dyDescent="0.2">
      <c r="A171" s="149"/>
      <c r="B171" s="118"/>
      <c r="C171" s="120"/>
      <c r="D171" s="118"/>
      <c r="E171" s="118"/>
      <c r="F171" s="118"/>
      <c r="G171" s="92"/>
      <c r="H171" s="92"/>
      <c r="I171" s="92"/>
      <c r="J171" s="83"/>
      <c r="K171" s="133"/>
      <c r="L171" s="134"/>
      <c r="M171" s="118"/>
      <c r="N171" s="120"/>
      <c r="O171" s="118"/>
      <c r="P171" s="118"/>
      <c r="Q171" s="118"/>
      <c r="R171" s="92"/>
      <c r="S171" s="92"/>
      <c r="T171" s="92"/>
      <c r="U171" s="83"/>
      <c r="V171" s="133"/>
      <c r="W171" s="134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</row>
    <row r="172" spans="1:38" ht="11.25" customHeight="1" x14ac:dyDescent="0.2">
      <c r="A172" s="149"/>
      <c r="B172" s="118"/>
      <c r="C172" s="120"/>
      <c r="D172" s="118"/>
      <c r="E172" s="118"/>
      <c r="F172" s="118"/>
      <c r="G172" s="92"/>
      <c r="H172" s="92"/>
      <c r="I172" s="92"/>
      <c r="J172" s="83"/>
      <c r="K172" s="133"/>
      <c r="L172" s="134"/>
      <c r="M172" s="118"/>
      <c r="N172" s="120"/>
      <c r="O172" s="118"/>
      <c r="P172" s="118"/>
      <c r="Q172" s="118"/>
      <c r="R172" s="92"/>
      <c r="S172" s="92"/>
      <c r="T172" s="92"/>
      <c r="U172" s="83"/>
      <c r="V172" s="133"/>
      <c r="W172" s="134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</row>
    <row r="173" spans="1:38" ht="11.25" customHeight="1" x14ac:dyDescent="0.2">
      <c r="A173" s="149"/>
      <c r="B173" s="118"/>
      <c r="C173" s="120"/>
      <c r="D173" s="118"/>
      <c r="E173" s="118"/>
      <c r="F173" s="118"/>
      <c r="G173" s="92"/>
      <c r="H173" s="92"/>
      <c r="I173" s="92"/>
      <c r="J173" s="83"/>
      <c r="K173" s="133"/>
      <c r="L173" s="134"/>
      <c r="M173" s="118"/>
      <c r="N173" s="120"/>
      <c r="O173" s="118"/>
      <c r="P173" s="118"/>
      <c r="Q173" s="118"/>
      <c r="R173" s="92"/>
      <c r="S173" s="92"/>
      <c r="T173" s="92"/>
      <c r="U173" s="83"/>
      <c r="V173" s="133"/>
      <c r="W173" s="134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</row>
    <row r="174" spans="1:38" ht="11.25" customHeight="1" x14ac:dyDescent="0.2">
      <c r="A174" s="149"/>
      <c r="B174" s="118"/>
      <c r="C174" s="120"/>
      <c r="D174" s="118"/>
      <c r="E174" s="118"/>
      <c r="F174" s="118"/>
      <c r="G174" s="92"/>
      <c r="H174" s="92"/>
      <c r="I174" s="92"/>
      <c r="J174" s="83"/>
      <c r="K174" s="133"/>
      <c r="L174" s="134"/>
      <c r="M174" s="118"/>
      <c r="N174" s="120"/>
      <c r="O174" s="118"/>
      <c r="P174" s="118"/>
      <c r="Q174" s="118"/>
      <c r="R174" s="92"/>
      <c r="S174" s="92"/>
      <c r="T174" s="92"/>
      <c r="U174" s="83"/>
      <c r="V174" s="133"/>
      <c r="W174" s="134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</row>
    <row r="175" spans="1:38" ht="11.25" customHeight="1" x14ac:dyDescent="0.2">
      <c r="A175" s="149"/>
      <c r="B175" s="118"/>
      <c r="C175" s="120"/>
      <c r="D175" s="118"/>
      <c r="E175" s="118"/>
      <c r="F175" s="118"/>
      <c r="G175" s="92"/>
      <c r="H175" s="92"/>
      <c r="I175" s="92"/>
      <c r="J175" s="83"/>
      <c r="K175" s="133"/>
      <c r="L175" s="134"/>
      <c r="M175" s="118"/>
      <c r="N175" s="120"/>
      <c r="O175" s="118"/>
      <c r="P175" s="118"/>
      <c r="Q175" s="118"/>
      <c r="R175" s="92"/>
      <c r="S175" s="92"/>
      <c r="T175" s="92"/>
      <c r="U175" s="83"/>
      <c r="V175" s="133"/>
      <c r="W175" s="134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</row>
    <row r="176" spans="1:38" ht="11.25" customHeight="1" x14ac:dyDescent="0.2">
      <c r="A176" s="149"/>
      <c r="B176" s="118"/>
      <c r="C176" s="120"/>
      <c r="D176" s="118"/>
      <c r="E176" s="118"/>
      <c r="F176" s="118"/>
      <c r="G176" s="92"/>
      <c r="H176" s="92"/>
      <c r="I176" s="92"/>
      <c r="J176" s="83"/>
      <c r="K176" s="133"/>
      <c r="L176" s="134"/>
      <c r="M176" s="118"/>
      <c r="N176" s="120"/>
      <c r="O176" s="118"/>
      <c r="P176" s="118"/>
      <c r="Q176" s="118"/>
      <c r="R176" s="92"/>
      <c r="S176" s="92"/>
      <c r="T176" s="92"/>
      <c r="U176" s="83"/>
      <c r="V176" s="133"/>
      <c r="W176" s="134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</row>
    <row r="177" spans="1:38" ht="11.25" customHeight="1" x14ac:dyDescent="0.2">
      <c r="A177" s="149"/>
      <c r="B177" s="118"/>
      <c r="C177" s="120"/>
      <c r="D177" s="118"/>
      <c r="E177" s="118"/>
      <c r="F177" s="118"/>
      <c r="G177" s="92"/>
      <c r="H177" s="92"/>
      <c r="I177" s="92"/>
      <c r="J177" s="83"/>
      <c r="K177" s="133"/>
      <c r="L177" s="134"/>
      <c r="M177" s="118"/>
      <c r="N177" s="120"/>
      <c r="O177" s="118"/>
      <c r="P177" s="118"/>
      <c r="Q177" s="118"/>
      <c r="R177" s="92"/>
      <c r="S177" s="92"/>
      <c r="T177" s="92"/>
      <c r="U177" s="83"/>
      <c r="V177" s="133"/>
      <c r="W177" s="134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</row>
    <row r="178" spans="1:38" ht="11.25" customHeight="1" x14ac:dyDescent="0.2">
      <c r="A178" s="149"/>
      <c r="B178" s="118"/>
      <c r="C178" s="120"/>
      <c r="D178" s="118"/>
      <c r="E178" s="118"/>
      <c r="F178" s="118"/>
      <c r="G178" s="92"/>
      <c r="H178" s="92"/>
      <c r="I178" s="92"/>
      <c r="J178" s="83"/>
      <c r="K178" s="133"/>
      <c r="L178" s="134"/>
      <c r="M178" s="118"/>
      <c r="N178" s="120"/>
      <c r="O178" s="118"/>
      <c r="P178" s="118"/>
      <c r="Q178" s="118"/>
      <c r="R178" s="92"/>
      <c r="S178" s="92"/>
      <c r="T178" s="92"/>
      <c r="U178" s="83"/>
      <c r="V178" s="133"/>
      <c r="W178" s="134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</row>
    <row r="179" spans="1:38" ht="11.25" customHeight="1" x14ac:dyDescent="0.2">
      <c r="A179" s="149"/>
      <c r="B179" s="118"/>
      <c r="C179" s="120"/>
      <c r="D179" s="118"/>
      <c r="E179" s="118"/>
      <c r="F179" s="118"/>
      <c r="G179" s="92"/>
      <c r="H179" s="92"/>
      <c r="I179" s="92"/>
      <c r="J179" s="83"/>
      <c r="K179" s="133"/>
      <c r="L179" s="134"/>
      <c r="M179" s="118"/>
      <c r="N179" s="120"/>
      <c r="O179" s="118"/>
      <c r="P179" s="118"/>
      <c r="Q179" s="118"/>
      <c r="R179" s="92"/>
      <c r="S179" s="92"/>
      <c r="T179" s="92"/>
      <c r="U179" s="83"/>
      <c r="V179" s="133"/>
      <c r="W179" s="134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</row>
    <row r="180" spans="1:38" ht="11.25" customHeight="1" x14ac:dyDescent="0.2">
      <c r="A180" s="149"/>
      <c r="B180" s="118"/>
      <c r="C180" s="120"/>
      <c r="D180" s="118"/>
      <c r="E180" s="118"/>
      <c r="F180" s="118"/>
      <c r="G180" s="92"/>
      <c r="H180" s="92"/>
      <c r="I180" s="92"/>
      <c r="J180" s="83"/>
      <c r="K180" s="133"/>
      <c r="L180" s="134"/>
      <c r="M180" s="118"/>
      <c r="N180" s="120"/>
      <c r="O180" s="118"/>
      <c r="P180" s="118"/>
      <c r="Q180" s="118"/>
      <c r="R180" s="92"/>
      <c r="S180" s="92"/>
      <c r="T180" s="92"/>
      <c r="U180" s="83"/>
      <c r="V180" s="133"/>
      <c r="W180" s="134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</row>
    <row r="181" spans="1:38" ht="11.25" customHeight="1" x14ac:dyDescent="0.2">
      <c r="A181" s="149"/>
      <c r="B181" s="118"/>
      <c r="C181" s="120"/>
      <c r="D181" s="118"/>
      <c r="E181" s="118"/>
      <c r="F181" s="118"/>
      <c r="G181" s="92"/>
      <c r="H181" s="92"/>
      <c r="I181" s="92"/>
      <c r="J181" s="83"/>
      <c r="K181" s="133"/>
      <c r="L181" s="134"/>
      <c r="M181" s="118"/>
      <c r="N181" s="120"/>
      <c r="O181" s="118"/>
      <c r="P181" s="118"/>
      <c r="Q181" s="118"/>
      <c r="R181" s="92"/>
      <c r="S181" s="92"/>
      <c r="T181" s="92"/>
      <c r="U181" s="83"/>
      <c r="V181" s="133"/>
      <c r="W181" s="134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</row>
    <row r="182" spans="1:38" ht="11.25" customHeight="1" x14ac:dyDescent="0.2">
      <c r="A182" s="149"/>
      <c r="B182" s="118"/>
      <c r="C182" s="120"/>
      <c r="D182" s="118"/>
      <c r="E182" s="118"/>
      <c r="F182" s="118"/>
      <c r="G182" s="92"/>
      <c r="H182" s="92"/>
      <c r="I182" s="92"/>
      <c r="J182" s="83"/>
      <c r="K182" s="133"/>
      <c r="L182" s="134"/>
      <c r="M182" s="118"/>
      <c r="N182" s="120"/>
      <c r="O182" s="118"/>
      <c r="P182" s="118"/>
      <c r="Q182" s="118"/>
      <c r="R182" s="92"/>
      <c r="S182" s="92"/>
      <c r="T182" s="92"/>
      <c r="U182" s="83"/>
      <c r="V182" s="133"/>
      <c r="W182" s="134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</row>
    <row r="183" spans="1:38" ht="11.25" customHeight="1" x14ac:dyDescent="0.2">
      <c r="A183" s="149"/>
      <c r="B183" s="118"/>
      <c r="C183" s="120"/>
      <c r="D183" s="118"/>
      <c r="E183" s="118"/>
      <c r="F183" s="118"/>
      <c r="G183" s="92"/>
      <c r="H183" s="92"/>
      <c r="I183" s="92"/>
      <c r="J183" s="83"/>
      <c r="K183" s="133"/>
      <c r="L183" s="134"/>
      <c r="M183" s="118"/>
      <c r="N183" s="120"/>
      <c r="O183" s="118"/>
      <c r="P183" s="118"/>
      <c r="Q183" s="118"/>
      <c r="R183" s="92"/>
      <c r="S183" s="92"/>
      <c r="T183" s="92"/>
      <c r="U183" s="83"/>
      <c r="V183" s="133"/>
      <c r="W183" s="134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</row>
    <row r="184" spans="1:38" ht="11.25" customHeight="1" x14ac:dyDescent="0.2">
      <c r="A184" s="149"/>
      <c r="B184" s="118"/>
      <c r="C184" s="120"/>
      <c r="D184" s="118"/>
      <c r="E184" s="118"/>
      <c r="F184" s="118"/>
      <c r="G184" s="92"/>
      <c r="H184" s="92"/>
      <c r="I184" s="92"/>
      <c r="J184" s="83"/>
      <c r="K184" s="133"/>
      <c r="L184" s="134"/>
      <c r="M184" s="118"/>
      <c r="N184" s="120"/>
      <c r="O184" s="118"/>
      <c r="P184" s="118"/>
      <c r="Q184" s="118"/>
      <c r="R184" s="92"/>
      <c r="S184" s="92"/>
      <c r="T184" s="92"/>
      <c r="U184" s="83"/>
      <c r="V184" s="133"/>
      <c r="W184" s="134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</row>
    <row r="185" spans="1:38" ht="11.25" customHeight="1" x14ac:dyDescent="0.2">
      <c r="A185" s="149"/>
      <c r="B185" s="118"/>
      <c r="C185" s="120"/>
      <c r="D185" s="118"/>
      <c r="E185" s="118"/>
      <c r="F185" s="118"/>
      <c r="G185" s="92"/>
      <c r="H185" s="92"/>
      <c r="I185" s="92"/>
      <c r="J185" s="83"/>
      <c r="K185" s="133"/>
      <c r="L185" s="134"/>
      <c r="M185" s="118"/>
      <c r="N185" s="120"/>
      <c r="O185" s="118"/>
      <c r="P185" s="118"/>
      <c r="Q185" s="118"/>
      <c r="R185" s="92"/>
      <c r="S185" s="92"/>
      <c r="T185" s="92"/>
      <c r="U185" s="83"/>
      <c r="V185" s="133"/>
      <c r="W185" s="134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</row>
    <row r="186" spans="1:38" ht="11.25" customHeight="1" x14ac:dyDescent="0.2">
      <c r="A186" s="149"/>
      <c r="B186" s="118"/>
      <c r="C186" s="120"/>
      <c r="D186" s="118"/>
      <c r="E186" s="118"/>
      <c r="F186" s="118"/>
      <c r="G186" s="92"/>
      <c r="H186" s="92"/>
      <c r="I186" s="92"/>
      <c r="J186" s="83"/>
      <c r="K186" s="133"/>
      <c r="L186" s="134"/>
      <c r="M186" s="118"/>
      <c r="N186" s="120"/>
      <c r="O186" s="118"/>
      <c r="P186" s="118"/>
      <c r="Q186" s="118"/>
      <c r="R186" s="92"/>
      <c r="S186" s="92"/>
      <c r="T186" s="92"/>
      <c r="U186" s="83"/>
      <c r="V186" s="133"/>
      <c r="W186" s="134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</row>
    <row r="187" spans="1:38" ht="11.25" customHeight="1" x14ac:dyDescent="0.2">
      <c r="A187" s="149"/>
      <c r="B187" s="118"/>
      <c r="C187" s="120"/>
      <c r="D187" s="118"/>
      <c r="E187" s="118"/>
      <c r="F187" s="118"/>
      <c r="G187" s="92"/>
      <c r="H187" s="92"/>
      <c r="I187" s="92"/>
      <c r="J187" s="83"/>
      <c r="K187" s="133"/>
      <c r="L187" s="134"/>
      <c r="M187" s="118"/>
      <c r="N187" s="120"/>
      <c r="O187" s="118"/>
      <c r="P187" s="118"/>
      <c r="Q187" s="118"/>
      <c r="R187" s="92"/>
      <c r="S187" s="92"/>
      <c r="T187" s="92"/>
      <c r="U187" s="83"/>
      <c r="V187" s="133"/>
      <c r="W187" s="134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</row>
    <row r="188" spans="1:38" ht="11.25" customHeight="1" x14ac:dyDescent="0.2">
      <c r="A188" s="149"/>
      <c r="B188" s="118"/>
      <c r="C188" s="120"/>
      <c r="D188" s="118"/>
      <c r="E188" s="118"/>
      <c r="F188" s="118"/>
      <c r="G188" s="92"/>
      <c r="H188" s="92"/>
      <c r="I188" s="92"/>
      <c r="J188" s="83"/>
      <c r="K188" s="133"/>
      <c r="L188" s="134"/>
      <c r="M188" s="118"/>
      <c r="N188" s="120"/>
      <c r="O188" s="118"/>
      <c r="P188" s="118"/>
      <c r="Q188" s="118"/>
      <c r="R188" s="92"/>
      <c r="S188" s="92"/>
      <c r="T188" s="92"/>
      <c r="U188" s="83"/>
      <c r="V188" s="133"/>
      <c r="W188" s="134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</row>
    <row r="189" spans="1:38" ht="11.25" customHeight="1" x14ac:dyDescent="0.2">
      <c r="A189" s="149"/>
      <c r="B189" s="118"/>
      <c r="C189" s="120"/>
      <c r="D189" s="118"/>
      <c r="E189" s="118"/>
      <c r="F189" s="118"/>
      <c r="G189" s="92"/>
      <c r="H189" s="92"/>
      <c r="I189" s="92"/>
      <c r="J189" s="83"/>
      <c r="K189" s="133"/>
      <c r="L189" s="134"/>
      <c r="M189" s="118"/>
      <c r="N189" s="120"/>
      <c r="O189" s="118"/>
      <c r="P189" s="118"/>
      <c r="Q189" s="118"/>
      <c r="R189" s="92"/>
      <c r="S189" s="92"/>
      <c r="T189" s="92"/>
      <c r="U189" s="83"/>
      <c r="V189" s="133"/>
      <c r="W189" s="134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</row>
    <row r="190" spans="1:38" ht="11.25" customHeight="1" x14ac:dyDescent="0.2">
      <c r="A190" s="149"/>
      <c r="B190" s="118"/>
      <c r="C190" s="120"/>
      <c r="D190" s="118"/>
      <c r="E190" s="118"/>
      <c r="F190" s="118"/>
      <c r="G190" s="92"/>
      <c r="H190" s="92"/>
      <c r="I190" s="92"/>
      <c r="J190" s="83"/>
      <c r="K190" s="133"/>
      <c r="L190" s="134"/>
      <c r="M190" s="118"/>
      <c r="N190" s="120"/>
      <c r="O190" s="118"/>
      <c r="P190" s="118"/>
      <c r="Q190" s="118"/>
      <c r="R190" s="92"/>
      <c r="S190" s="92"/>
      <c r="T190" s="92"/>
      <c r="U190" s="83"/>
      <c r="V190" s="133"/>
      <c r="W190" s="134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</row>
    <row r="191" spans="1:38" ht="11.25" customHeight="1" x14ac:dyDescent="0.2">
      <c r="A191" s="149"/>
      <c r="B191" s="118"/>
      <c r="C191" s="120"/>
      <c r="D191" s="118"/>
      <c r="E191" s="118"/>
      <c r="F191" s="118"/>
      <c r="G191" s="92"/>
      <c r="H191" s="92"/>
      <c r="I191" s="92"/>
      <c r="J191" s="83"/>
      <c r="K191" s="133"/>
      <c r="L191" s="134"/>
      <c r="M191" s="118"/>
      <c r="N191" s="120"/>
      <c r="O191" s="118"/>
      <c r="P191" s="118"/>
      <c r="Q191" s="118"/>
      <c r="R191" s="92"/>
      <c r="S191" s="92"/>
      <c r="T191" s="92"/>
      <c r="U191" s="83"/>
      <c r="V191" s="133"/>
      <c r="W191" s="134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</row>
    <row r="192" spans="1:38" ht="11.25" customHeight="1" x14ac:dyDescent="0.2">
      <c r="A192" s="149"/>
      <c r="B192" s="118"/>
      <c r="C192" s="120"/>
      <c r="D192" s="118"/>
      <c r="E192" s="118"/>
      <c r="F192" s="118"/>
      <c r="G192" s="92"/>
      <c r="H192" s="92"/>
      <c r="I192" s="92"/>
      <c r="J192" s="83"/>
      <c r="K192" s="133"/>
      <c r="L192" s="134"/>
      <c r="M192" s="118"/>
      <c r="N192" s="120"/>
      <c r="O192" s="118"/>
      <c r="P192" s="118"/>
      <c r="Q192" s="118"/>
      <c r="R192" s="92"/>
      <c r="S192" s="92"/>
      <c r="T192" s="92"/>
      <c r="U192" s="83"/>
      <c r="V192" s="133"/>
      <c r="W192" s="134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</row>
    <row r="193" spans="1:38" ht="11.25" customHeight="1" x14ac:dyDescent="0.2">
      <c r="A193" s="149"/>
      <c r="B193" s="118"/>
      <c r="C193" s="120"/>
      <c r="D193" s="118"/>
      <c r="E193" s="118"/>
      <c r="F193" s="118"/>
      <c r="G193" s="92"/>
      <c r="H193" s="92"/>
      <c r="I193" s="92"/>
      <c r="J193" s="83"/>
      <c r="K193" s="133"/>
      <c r="L193" s="134"/>
      <c r="M193" s="118"/>
      <c r="N193" s="120"/>
      <c r="O193" s="118"/>
      <c r="P193" s="118"/>
      <c r="Q193" s="118"/>
      <c r="R193" s="92"/>
      <c r="S193" s="92"/>
      <c r="T193" s="92"/>
      <c r="U193" s="83"/>
      <c r="V193" s="133"/>
      <c r="W193" s="134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</row>
    <row r="194" spans="1:38" ht="11.25" customHeight="1" x14ac:dyDescent="0.2">
      <c r="A194" s="149"/>
      <c r="B194" s="118"/>
      <c r="C194" s="120"/>
      <c r="D194" s="118"/>
      <c r="E194" s="118"/>
      <c r="F194" s="118"/>
      <c r="G194" s="92"/>
      <c r="H194" s="92"/>
      <c r="I194" s="92"/>
      <c r="J194" s="83"/>
      <c r="K194" s="133"/>
      <c r="L194" s="134"/>
      <c r="M194" s="118"/>
      <c r="N194" s="120"/>
      <c r="O194" s="118"/>
      <c r="P194" s="118"/>
      <c r="Q194" s="118"/>
      <c r="R194" s="92"/>
      <c r="S194" s="92"/>
      <c r="T194" s="92"/>
      <c r="U194" s="83"/>
      <c r="V194" s="133"/>
      <c r="W194" s="134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</row>
    <row r="195" spans="1:38" ht="11.25" customHeight="1" x14ac:dyDescent="0.2">
      <c r="A195" s="149"/>
      <c r="B195" s="118"/>
      <c r="C195" s="120"/>
      <c r="D195" s="118"/>
      <c r="E195" s="118"/>
      <c r="F195" s="118"/>
      <c r="G195" s="92"/>
      <c r="H195" s="92"/>
      <c r="I195" s="92"/>
      <c r="J195" s="83"/>
      <c r="K195" s="133"/>
      <c r="L195" s="134"/>
      <c r="M195" s="118"/>
      <c r="N195" s="120"/>
      <c r="O195" s="118"/>
      <c r="P195" s="118"/>
      <c r="Q195" s="118"/>
      <c r="R195" s="92"/>
      <c r="S195" s="92"/>
      <c r="T195" s="92"/>
      <c r="U195" s="83"/>
      <c r="V195" s="133"/>
      <c r="W195" s="134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</row>
    <row r="196" spans="1:38" ht="11.25" customHeight="1" x14ac:dyDescent="0.2">
      <c r="A196" s="149"/>
      <c r="B196" s="118"/>
      <c r="C196" s="120"/>
      <c r="D196" s="118"/>
      <c r="E196" s="118"/>
      <c r="F196" s="118"/>
      <c r="G196" s="92"/>
      <c r="H196" s="92"/>
      <c r="I196" s="92"/>
      <c r="J196" s="83"/>
      <c r="K196" s="133"/>
      <c r="L196" s="134"/>
      <c r="M196" s="118"/>
      <c r="N196" s="120"/>
      <c r="O196" s="118"/>
      <c r="P196" s="118"/>
      <c r="Q196" s="118"/>
      <c r="R196" s="92"/>
      <c r="S196" s="92"/>
      <c r="T196" s="92"/>
      <c r="U196" s="83"/>
      <c r="V196" s="133"/>
      <c r="W196" s="134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</row>
    <row r="197" spans="1:38" ht="11.25" customHeight="1" x14ac:dyDescent="0.2">
      <c r="A197" s="149"/>
      <c r="B197" s="118"/>
      <c r="C197" s="120"/>
      <c r="D197" s="118"/>
      <c r="E197" s="118"/>
      <c r="F197" s="118"/>
      <c r="G197" s="92"/>
      <c r="H197" s="92"/>
      <c r="I197" s="92"/>
      <c r="J197" s="83"/>
      <c r="K197" s="133"/>
      <c r="L197" s="134"/>
      <c r="M197" s="118"/>
      <c r="N197" s="120"/>
      <c r="O197" s="118"/>
      <c r="P197" s="118"/>
      <c r="Q197" s="118"/>
      <c r="R197" s="92"/>
      <c r="S197" s="92"/>
      <c r="T197" s="92"/>
      <c r="U197" s="83"/>
      <c r="V197" s="133"/>
      <c r="W197" s="134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</row>
    <row r="198" spans="1:38" ht="11.25" customHeight="1" x14ac:dyDescent="0.2">
      <c r="A198" s="149"/>
      <c r="B198" s="118"/>
      <c r="C198" s="120"/>
      <c r="D198" s="118"/>
      <c r="E198" s="118"/>
      <c r="F198" s="118"/>
      <c r="G198" s="92"/>
      <c r="H198" s="92"/>
      <c r="I198" s="92"/>
      <c r="J198" s="83"/>
      <c r="K198" s="133"/>
      <c r="L198" s="134"/>
      <c r="M198" s="118"/>
      <c r="N198" s="120"/>
      <c r="O198" s="118"/>
      <c r="P198" s="118"/>
      <c r="Q198" s="118"/>
      <c r="R198" s="92"/>
      <c r="S198" s="92"/>
      <c r="T198" s="92"/>
      <c r="U198" s="83"/>
      <c r="V198" s="133"/>
      <c r="W198" s="134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</row>
    <row r="199" spans="1:38" ht="11.25" customHeight="1" x14ac:dyDescent="0.2">
      <c r="A199" s="149"/>
      <c r="B199" s="118"/>
      <c r="C199" s="120"/>
      <c r="D199" s="118"/>
      <c r="E199" s="118"/>
      <c r="F199" s="118"/>
      <c r="G199" s="92"/>
      <c r="H199" s="92"/>
      <c r="I199" s="92"/>
      <c r="J199" s="83"/>
      <c r="K199" s="133"/>
      <c r="L199" s="134"/>
      <c r="M199" s="118"/>
      <c r="N199" s="120"/>
      <c r="O199" s="118"/>
      <c r="P199" s="118"/>
      <c r="Q199" s="118"/>
      <c r="R199" s="92"/>
      <c r="S199" s="92"/>
      <c r="T199" s="92"/>
      <c r="U199" s="83"/>
      <c r="V199" s="133"/>
      <c r="W199" s="134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</row>
    <row r="200" spans="1:38" ht="11.25" customHeight="1" x14ac:dyDescent="0.2">
      <c r="A200" s="149"/>
      <c r="B200" s="118"/>
      <c r="C200" s="120"/>
      <c r="D200" s="118"/>
      <c r="E200" s="118"/>
      <c r="F200" s="118"/>
      <c r="G200" s="92"/>
      <c r="H200" s="92"/>
      <c r="I200" s="92"/>
      <c r="J200" s="83"/>
      <c r="K200" s="133"/>
      <c r="L200" s="134"/>
      <c r="M200" s="118"/>
      <c r="N200" s="120"/>
      <c r="O200" s="118"/>
      <c r="P200" s="118"/>
      <c r="Q200" s="118"/>
      <c r="R200" s="92"/>
      <c r="S200" s="92"/>
      <c r="T200" s="92"/>
      <c r="U200" s="83"/>
      <c r="V200" s="133"/>
      <c r="W200" s="134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</row>
    <row r="201" spans="1:38" ht="11.25" customHeight="1" x14ac:dyDescent="0.2">
      <c r="A201" s="149"/>
      <c r="B201" s="118"/>
      <c r="C201" s="120"/>
      <c r="D201" s="118"/>
      <c r="E201" s="118"/>
      <c r="F201" s="118"/>
      <c r="G201" s="92"/>
      <c r="H201" s="92"/>
      <c r="I201" s="92"/>
      <c r="J201" s="83"/>
      <c r="K201" s="133"/>
      <c r="L201" s="134"/>
      <c r="M201" s="118"/>
      <c r="N201" s="120"/>
      <c r="O201" s="118"/>
      <c r="P201" s="118"/>
      <c r="Q201" s="118"/>
      <c r="R201" s="92"/>
      <c r="S201" s="92"/>
      <c r="T201" s="92"/>
      <c r="U201" s="83"/>
      <c r="V201" s="133"/>
      <c r="W201" s="134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</row>
    <row r="202" spans="1:38" ht="11.25" customHeight="1" x14ac:dyDescent="0.2">
      <c r="A202" s="149"/>
      <c r="B202" s="118"/>
      <c r="C202" s="120"/>
      <c r="D202" s="118"/>
      <c r="E202" s="118"/>
      <c r="F202" s="118"/>
      <c r="G202" s="92"/>
      <c r="H202" s="92"/>
      <c r="I202" s="92"/>
      <c r="J202" s="83"/>
      <c r="K202" s="133"/>
      <c r="L202" s="134"/>
      <c r="M202" s="118"/>
      <c r="N202" s="120"/>
      <c r="O202" s="118"/>
      <c r="P202" s="118"/>
      <c r="Q202" s="118"/>
      <c r="R202" s="92"/>
      <c r="S202" s="92"/>
      <c r="T202" s="92"/>
      <c r="U202" s="83"/>
      <c r="V202" s="133"/>
      <c r="W202" s="134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</row>
    <row r="203" spans="1:38" ht="11.25" customHeight="1" x14ac:dyDescent="0.2">
      <c r="A203" s="149"/>
      <c r="B203" s="118"/>
      <c r="C203" s="120"/>
      <c r="D203" s="118"/>
      <c r="E203" s="118"/>
      <c r="F203" s="118"/>
      <c r="G203" s="92"/>
      <c r="H203" s="92"/>
      <c r="I203" s="92"/>
      <c r="J203" s="83"/>
      <c r="K203" s="133"/>
      <c r="L203" s="134"/>
      <c r="M203" s="118"/>
      <c r="N203" s="120"/>
      <c r="O203" s="118"/>
      <c r="P203" s="118"/>
      <c r="Q203" s="118"/>
      <c r="R203" s="92"/>
      <c r="S203" s="92"/>
      <c r="T203" s="92"/>
      <c r="U203" s="83"/>
      <c r="V203" s="133"/>
      <c r="W203" s="134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</row>
    <row r="204" spans="1:38" ht="11.25" customHeight="1" x14ac:dyDescent="0.2">
      <c r="A204" s="149"/>
      <c r="B204" s="118"/>
      <c r="C204" s="120"/>
      <c r="D204" s="118"/>
      <c r="E204" s="118"/>
      <c r="F204" s="118"/>
      <c r="G204" s="92"/>
      <c r="H204" s="92"/>
      <c r="I204" s="92"/>
      <c r="J204" s="83"/>
      <c r="K204" s="133"/>
      <c r="L204" s="134"/>
      <c r="M204" s="118"/>
      <c r="N204" s="120"/>
      <c r="O204" s="118"/>
      <c r="P204" s="118"/>
      <c r="Q204" s="118"/>
      <c r="R204" s="92"/>
      <c r="S204" s="92"/>
      <c r="T204" s="92"/>
      <c r="U204" s="83"/>
      <c r="V204" s="133"/>
      <c r="W204" s="134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</row>
    <row r="205" spans="1:38" ht="11.25" customHeight="1" x14ac:dyDescent="0.2">
      <c r="A205" s="149"/>
      <c r="B205" s="118"/>
      <c r="C205" s="120"/>
      <c r="D205" s="118"/>
      <c r="E205" s="118"/>
      <c r="F205" s="118"/>
      <c r="G205" s="92"/>
      <c r="H205" s="92"/>
      <c r="I205" s="92"/>
      <c r="J205" s="83"/>
      <c r="K205" s="133"/>
      <c r="L205" s="134"/>
      <c r="M205" s="118"/>
      <c r="N205" s="120"/>
      <c r="O205" s="118"/>
      <c r="P205" s="118"/>
      <c r="Q205" s="118"/>
      <c r="R205" s="92"/>
      <c r="S205" s="92"/>
      <c r="T205" s="92"/>
      <c r="U205" s="83"/>
      <c r="V205" s="133"/>
      <c r="W205" s="134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</row>
    <row r="206" spans="1:38" ht="11.25" customHeight="1" x14ac:dyDescent="0.2">
      <c r="A206" s="149"/>
      <c r="B206" s="118"/>
      <c r="C206" s="120"/>
      <c r="D206" s="118"/>
      <c r="E206" s="118"/>
      <c r="F206" s="118"/>
      <c r="G206" s="92"/>
      <c r="H206" s="92"/>
      <c r="I206" s="92"/>
      <c r="J206" s="83"/>
      <c r="K206" s="133"/>
      <c r="L206" s="134"/>
      <c r="M206" s="118"/>
      <c r="N206" s="120"/>
      <c r="O206" s="118"/>
      <c r="P206" s="118"/>
      <c r="Q206" s="118"/>
      <c r="R206" s="92"/>
      <c r="S206" s="92"/>
      <c r="T206" s="92"/>
      <c r="U206" s="83"/>
      <c r="V206" s="133"/>
      <c r="W206" s="134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</row>
    <row r="207" spans="1:38" ht="11.25" customHeight="1" x14ac:dyDescent="0.2">
      <c r="A207" s="149"/>
      <c r="B207" s="118"/>
      <c r="C207" s="120"/>
      <c r="D207" s="118"/>
      <c r="E207" s="118"/>
      <c r="F207" s="118"/>
      <c r="G207" s="92"/>
      <c r="H207" s="92"/>
      <c r="I207" s="92"/>
      <c r="J207" s="83"/>
      <c r="K207" s="133"/>
      <c r="L207" s="134"/>
      <c r="M207" s="118"/>
      <c r="N207" s="120"/>
      <c r="O207" s="118"/>
      <c r="P207" s="118"/>
      <c r="Q207" s="118"/>
      <c r="R207" s="92"/>
      <c r="S207" s="92"/>
      <c r="T207" s="92"/>
      <c r="U207" s="83"/>
      <c r="V207" s="133"/>
      <c r="W207" s="134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</row>
    <row r="208" spans="1:38" ht="11.25" customHeight="1" x14ac:dyDescent="0.2">
      <c r="A208" s="149"/>
      <c r="B208" s="118"/>
      <c r="C208" s="120"/>
      <c r="D208" s="118"/>
      <c r="E208" s="118"/>
      <c r="F208" s="118"/>
      <c r="G208" s="92"/>
      <c r="H208" s="92"/>
      <c r="I208" s="92"/>
      <c r="J208" s="83"/>
      <c r="K208" s="133"/>
      <c r="L208" s="134"/>
      <c r="M208" s="118"/>
      <c r="N208" s="120"/>
      <c r="O208" s="118"/>
      <c r="P208" s="118"/>
      <c r="Q208" s="118"/>
      <c r="R208" s="92"/>
      <c r="S208" s="92"/>
      <c r="T208" s="92"/>
      <c r="U208" s="83"/>
      <c r="V208" s="133"/>
      <c r="W208" s="134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</row>
    <row r="209" spans="1:38" ht="11.25" customHeight="1" x14ac:dyDescent="0.2">
      <c r="A209" s="149"/>
      <c r="B209" s="118"/>
      <c r="C209" s="120"/>
      <c r="D209" s="118"/>
      <c r="E209" s="118"/>
      <c r="F209" s="118"/>
      <c r="G209" s="92"/>
      <c r="H209" s="92"/>
      <c r="I209" s="92"/>
      <c r="J209" s="83"/>
      <c r="K209" s="133"/>
      <c r="L209" s="134"/>
      <c r="M209" s="118"/>
      <c r="N209" s="120"/>
      <c r="O209" s="118"/>
      <c r="P209" s="118"/>
      <c r="Q209" s="118"/>
      <c r="R209" s="92"/>
      <c r="S209" s="92"/>
      <c r="T209" s="92"/>
      <c r="U209" s="83"/>
      <c r="V209" s="133"/>
      <c r="W209" s="134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</row>
    <row r="210" spans="1:38" ht="11.25" customHeight="1" x14ac:dyDescent="0.2">
      <c r="A210" s="149"/>
      <c r="B210" s="118"/>
      <c r="C210" s="120"/>
      <c r="D210" s="118"/>
      <c r="E210" s="118"/>
      <c r="F210" s="118"/>
      <c r="G210" s="92"/>
      <c r="H210" s="92"/>
      <c r="I210" s="92"/>
      <c r="J210" s="83"/>
      <c r="K210" s="133"/>
      <c r="L210" s="134"/>
      <c r="M210" s="118"/>
      <c r="N210" s="120"/>
      <c r="O210" s="118"/>
      <c r="P210" s="118"/>
      <c r="Q210" s="118"/>
      <c r="R210" s="92"/>
      <c r="S210" s="92"/>
      <c r="T210" s="92"/>
      <c r="U210" s="83"/>
      <c r="V210" s="133"/>
      <c r="W210" s="134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</row>
    <row r="211" spans="1:38" ht="11.25" customHeight="1" x14ac:dyDescent="0.2">
      <c r="A211" s="149"/>
      <c r="B211" s="118"/>
      <c r="C211" s="120"/>
      <c r="D211" s="118"/>
      <c r="E211" s="118"/>
      <c r="F211" s="118"/>
      <c r="G211" s="92"/>
      <c r="H211" s="92"/>
      <c r="I211" s="92"/>
      <c r="J211" s="83"/>
      <c r="K211" s="133"/>
      <c r="L211" s="134"/>
      <c r="M211" s="118"/>
      <c r="N211" s="120"/>
      <c r="O211" s="118"/>
      <c r="P211" s="118"/>
      <c r="Q211" s="118"/>
      <c r="R211" s="92"/>
      <c r="S211" s="92"/>
      <c r="T211" s="92"/>
      <c r="U211" s="83"/>
      <c r="V211" s="133"/>
      <c r="W211" s="134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</row>
    <row r="212" spans="1:38" ht="11.25" customHeight="1" x14ac:dyDescent="0.2">
      <c r="A212" s="149"/>
      <c r="B212" s="118"/>
      <c r="C212" s="120"/>
      <c r="D212" s="118"/>
      <c r="E212" s="118"/>
      <c r="F212" s="118"/>
      <c r="G212" s="92"/>
      <c r="H212" s="92"/>
      <c r="I212" s="92"/>
      <c r="J212" s="83"/>
      <c r="K212" s="133"/>
      <c r="L212" s="134"/>
      <c r="M212" s="118"/>
      <c r="N212" s="120"/>
      <c r="O212" s="118"/>
      <c r="P212" s="118"/>
      <c r="Q212" s="118"/>
      <c r="R212" s="92"/>
      <c r="S212" s="92"/>
      <c r="T212" s="92"/>
      <c r="U212" s="83"/>
      <c r="V212" s="133"/>
      <c r="W212" s="134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</row>
    <row r="213" spans="1:38" ht="11.25" customHeight="1" x14ac:dyDescent="0.2">
      <c r="A213" s="149"/>
      <c r="B213" s="118"/>
      <c r="C213" s="120"/>
      <c r="D213" s="118"/>
      <c r="E213" s="118"/>
      <c r="F213" s="118"/>
      <c r="G213" s="92"/>
      <c r="H213" s="92"/>
      <c r="I213" s="92"/>
      <c r="J213" s="83"/>
      <c r="K213" s="133"/>
      <c r="L213" s="134"/>
      <c r="M213" s="118"/>
      <c r="N213" s="120"/>
      <c r="O213" s="118"/>
      <c r="P213" s="118"/>
      <c r="Q213" s="118"/>
      <c r="R213" s="92"/>
      <c r="S213" s="92"/>
      <c r="T213" s="92"/>
      <c r="U213" s="83"/>
      <c r="V213" s="133"/>
      <c r="W213" s="134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</row>
    <row r="214" spans="1:38" ht="11.25" customHeight="1" x14ac:dyDescent="0.2">
      <c r="A214" s="149"/>
      <c r="B214" s="118"/>
      <c r="C214" s="120"/>
      <c r="D214" s="118"/>
      <c r="E214" s="118"/>
      <c r="F214" s="118"/>
      <c r="G214" s="92"/>
      <c r="H214" s="92"/>
      <c r="I214" s="92"/>
      <c r="J214" s="83"/>
      <c r="K214" s="133"/>
      <c r="L214" s="134"/>
      <c r="M214" s="118"/>
      <c r="N214" s="120"/>
      <c r="O214" s="118"/>
      <c r="P214" s="118"/>
      <c r="Q214" s="118"/>
      <c r="R214" s="92"/>
      <c r="S214" s="92"/>
      <c r="T214" s="92"/>
      <c r="U214" s="83"/>
      <c r="V214" s="133"/>
      <c r="W214" s="134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</row>
    <row r="215" spans="1:38" ht="11.25" customHeight="1" x14ac:dyDescent="0.2">
      <c r="A215" s="149"/>
      <c r="B215" s="118"/>
      <c r="C215" s="120"/>
      <c r="D215" s="118"/>
      <c r="E215" s="118"/>
      <c r="F215" s="118"/>
      <c r="G215" s="92"/>
      <c r="H215" s="92"/>
      <c r="I215" s="92"/>
      <c r="J215" s="83"/>
      <c r="K215" s="133"/>
      <c r="L215" s="134"/>
      <c r="M215" s="118"/>
      <c r="N215" s="120"/>
      <c r="O215" s="118"/>
      <c r="P215" s="118"/>
      <c r="Q215" s="118"/>
      <c r="R215" s="92"/>
      <c r="S215" s="92"/>
      <c r="T215" s="92"/>
      <c r="U215" s="83"/>
      <c r="V215" s="133"/>
      <c r="W215" s="134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</row>
    <row r="216" spans="1:38" ht="11.25" customHeight="1" x14ac:dyDescent="0.2">
      <c r="A216" s="149"/>
      <c r="B216" s="118"/>
      <c r="C216" s="120"/>
      <c r="D216" s="118"/>
      <c r="E216" s="118"/>
      <c r="F216" s="118"/>
      <c r="G216" s="92"/>
      <c r="H216" s="92"/>
      <c r="I216" s="92"/>
      <c r="J216" s="83"/>
      <c r="K216" s="133"/>
      <c r="L216" s="134"/>
      <c r="M216" s="118"/>
      <c r="N216" s="120"/>
      <c r="O216" s="118"/>
      <c r="P216" s="118"/>
      <c r="Q216" s="118"/>
      <c r="R216" s="92"/>
      <c r="S216" s="92"/>
      <c r="T216" s="92"/>
      <c r="U216" s="83"/>
      <c r="V216" s="133"/>
      <c r="W216" s="134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</row>
    <row r="217" spans="1:38" ht="11.25" customHeight="1" x14ac:dyDescent="0.2">
      <c r="A217" s="149"/>
      <c r="B217" s="118"/>
      <c r="C217" s="120"/>
      <c r="D217" s="118"/>
      <c r="E217" s="118"/>
      <c r="F217" s="118"/>
      <c r="G217" s="92"/>
      <c r="H217" s="92"/>
      <c r="I217" s="92"/>
      <c r="J217" s="83"/>
      <c r="K217" s="133"/>
      <c r="L217" s="134"/>
      <c r="M217" s="118"/>
      <c r="N217" s="120"/>
      <c r="O217" s="118"/>
      <c r="P217" s="118"/>
      <c r="Q217" s="118"/>
      <c r="R217" s="92"/>
      <c r="S217" s="92"/>
      <c r="T217" s="92"/>
      <c r="U217" s="83"/>
      <c r="V217" s="133"/>
      <c r="W217" s="134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</row>
    <row r="218" spans="1:38" ht="11.25" customHeight="1" x14ac:dyDescent="0.2">
      <c r="A218" s="149"/>
      <c r="B218" s="118"/>
      <c r="C218" s="120"/>
      <c r="D218" s="118"/>
      <c r="E218" s="118"/>
      <c r="F218" s="118"/>
      <c r="G218" s="92"/>
      <c r="H218" s="92"/>
      <c r="I218" s="92"/>
      <c r="J218" s="83"/>
      <c r="K218" s="133"/>
      <c r="L218" s="134"/>
      <c r="M218" s="118"/>
      <c r="N218" s="120"/>
      <c r="O218" s="118"/>
      <c r="P218" s="118"/>
      <c r="Q218" s="118"/>
      <c r="R218" s="92"/>
      <c r="S218" s="92"/>
      <c r="T218" s="92"/>
      <c r="U218" s="83"/>
      <c r="V218" s="133"/>
      <c r="W218" s="134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</row>
    <row r="219" spans="1:38" ht="11.25" customHeight="1" x14ac:dyDescent="0.2">
      <c r="A219" s="149"/>
      <c r="B219" s="118"/>
      <c r="C219" s="120"/>
      <c r="D219" s="118"/>
      <c r="E219" s="118"/>
      <c r="F219" s="118"/>
      <c r="G219" s="92"/>
      <c r="H219" s="92"/>
      <c r="I219" s="92"/>
      <c r="J219" s="83"/>
      <c r="K219" s="133"/>
      <c r="L219" s="134"/>
      <c r="M219" s="118"/>
      <c r="N219" s="120"/>
      <c r="O219" s="118"/>
      <c r="P219" s="118"/>
      <c r="Q219" s="118"/>
      <c r="R219" s="92"/>
      <c r="S219" s="92"/>
      <c r="T219" s="92"/>
      <c r="U219" s="83"/>
      <c r="V219" s="133"/>
      <c r="W219" s="134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</row>
    <row r="220" spans="1:38" ht="11.25" customHeight="1" x14ac:dyDescent="0.2">
      <c r="A220" s="149"/>
      <c r="B220" s="118"/>
      <c r="C220" s="120"/>
      <c r="D220" s="118"/>
      <c r="E220" s="118"/>
      <c r="F220" s="118"/>
      <c r="G220" s="92"/>
      <c r="H220" s="92"/>
      <c r="I220" s="92"/>
      <c r="J220" s="83"/>
      <c r="K220" s="133"/>
      <c r="L220" s="134"/>
      <c r="M220" s="118"/>
      <c r="N220" s="120"/>
      <c r="O220" s="118"/>
      <c r="P220" s="118"/>
      <c r="Q220" s="118"/>
      <c r="R220" s="92"/>
      <c r="S220" s="92"/>
      <c r="T220" s="92"/>
      <c r="U220" s="83"/>
      <c r="V220" s="133"/>
      <c r="W220" s="134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</row>
    <row r="221" spans="1:38" ht="11.25" customHeight="1" x14ac:dyDescent="0.2">
      <c r="A221" s="149"/>
      <c r="B221" s="118"/>
      <c r="C221" s="120"/>
      <c r="D221" s="118"/>
      <c r="E221" s="118"/>
      <c r="F221" s="118"/>
      <c r="G221" s="92"/>
      <c r="H221" s="92"/>
      <c r="I221" s="92"/>
      <c r="J221" s="83"/>
      <c r="K221" s="133"/>
      <c r="L221" s="134"/>
      <c r="M221" s="118"/>
      <c r="N221" s="120"/>
      <c r="O221" s="118"/>
      <c r="P221" s="118"/>
      <c r="Q221" s="118"/>
      <c r="R221" s="92"/>
      <c r="S221" s="92"/>
      <c r="T221" s="92"/>
      <c r="U221" s="83"/>
      <c r="V221" s="133"/>
      <c r="W221" s="134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</row>
    <row r="222" spans="1:38" ht="11.25" customHeight="1" x14ac:dyDescent="0.2">
      <c r="A222" s="149"/>
      <c r="B222" s="118"/>
      <c r="C222" s="120"/>
      <c r="D222" s="118"/>
      <c r="E222" s="118"/>
      <c r="F222" s="118"/>
      <c r="G222" s="92"/>
      <c r="H222" s="92"/>
      <c r="I222" s="92"/>
      <c r="J222" s="83"/>
      <c r="K222" s="133"/>
      <c r="L222" s="134"/>
      <c r="M222" s="118"/>
      <c r="N222" s="120"/>
      <c r="O222" s="118"/>
      <c r="P222" s="118"/>
      <c r="Q222" s="118"/>
      <c r="R222" s="92"/>
      <c r="S222" s="92"/>
      <c r="T222" s="92"/>
      <c r="U222" s="83"/>
      <c r="V222" s="133"/>
      <c r="W222" s="134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</row>
    <row r="223" spans="1:38" ht="11.25" customHeight="1" x14ac:dyDescent="0.2">
      <c r="A223" s="149"/>
      <c r="B223" s="118"/>
      <c r="C223" s="120"/>
      <c r="D223" s="118"/>
      <c r="E223" s="118"/>
      <c r="F223" s="118"/>
      <c r="G223" s="92"/>
      <c r="H223" s="92"/>
      <c r="I223" s="92"/>
      <c r="J223" s="83"/>
      <c r="K223" s="133"/>
      <c r="L223" s="134"/>
      <c r="M223" s="118"/>
      <c r="N223" s="120"/>
      <c r="O223" s="118"/>
      <c r="P223" s="118"/>
      <c r="Q223" s="118"/>
      <c r="R223" s="92"/>
      <c r="S223" s="92"/>
      <c r="T223" s="92"/>
      <c r="U223" s="83"/>
      <c r="V223" s="133"/>
      <c r="W223" s="134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</row>
    <row r="224" spans="1:38" ht="11.25" customHeight="1" x14ac:dyDescent="0.2">
      <c r="A224" s="149"/>
      <c r="B224" s="118"/>
      <c r="C224" s="120"/>
      <c r="D224" s="118"/>
      <c r="E224" s="118"/>
      <c r="F224" s="118"/>
      <c r="G224" s="92"/>
      <c r="H224" s="92"/>
      <c r="I224" s="92"/>
      <c r="J224" s="83"/>
      <c r="K224" s="133"/>
      <c r="L224" s="134"/>
      <c r="M224" s="118"/>
      <c r="N224" s="120"/>
      <c r="O224" s="118"/>
      <c r="P224" s="118"/>
      <c r="Q224" s="118"/>
      <c r="R224" s="92"/>
      <c r="S224" s="92"/>
      <c r="T224" s="92"/>
      <c r="U224" s="83"/>
      <c r="V224" s="133"/>
      <c r="W224" s="134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</row>
    <row r="225" spans="1:38" ht="11.25" customHeight="1" x14ac:dyDescent="0.2">
      <c r="A225" s="149"/>
      <c r="B225" s="118"/>
      <c r="C225" s="120"/>
      <c r="D225" s="118"/>
      <c r="E225" s="118"/>
      <c r="F225" s="118"/>
      <c r="G225" s="92"/>
      <c r="H225" s="92"/>
      <c r="I225" s="92"/>
      <c r="J225" s="83"/>
      <c r="K225" s="133"/>
      <c r="L225" s="134"/>
      <c r="M225" s="118"/>
      <c r="N225" s="120"/>
      <c r="O225" s="118"/>
      <c r="P225" s="118"/>
      <c r="Q225" s="118"/>
      <c r="R225" s="92"/>
      <c r="S225" s="92"/>
      <c r="T225" s="92"/>
      <c r="U225" s="83"/>
      <c r="V225" s="133"/>
      <c r="W225" s="134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</row>
    <row r="226" spans="1:38" ht="11.25" customHeight="1" x14ac:dyDescent="0.2">
      <c r="A226" s="149"/>
      <c r="B226" s="118"/>
      <c r="C226" s="120"/>
      <c r="D226" s="118"/>
      <c r="E226" s="118"/>
      <c r="F226" s="118"/>
      <c r="G226" s="92"/>
      <c r="H226" s="92"/>
      <c r="I226" s="92"/>
      <c r="J226" s="83"/>
      <c r="K226" s="133"/>
      <c r="L226" s="134"/>
      <c r="M226" s="118"/>
      <c r="N226" s="120"/>
      <c r="O226" s="118"/>
      <c r="P226" s="118"/>
      <c r="Q226" s="118"/>
      <c r="R226" s="92"/>
      <c r="S226" s="92"/>
      <c r="T226" s="92"/>
      <c r="U226" s="83"/>
      <c r="V226" s="133"/>
      <c r="W226" s="134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</row>
    <row r="227" spans="1:38" ht="11.25" customHeight="1" x14ac:dyDescent="0.2">
      <c r="A227" s="149"/>
      <c r="B227" s="118"/>
      <c r="C227" s="120"/>
      <c r="D227" s="118"/>
      <c r="E227" s="118"/>
      <c r="F227" s="118"/>
      <c r="G227" s="92"/>
      <c r="H227" s="92"/>
      <c r="I227" s="92"/>
      <c r="J227" s="83"/>
      <c r="K227" s="133"/>
      <c r="L227" s="134"/>
      <c r="M227" s="118"/>
      <c r="N227" s="120"/>
      <c r="O227" s="118"/>
      <c r="P227" s="118"/>
      <c r="Q227" s="118"/>
      <c r="R227" s="92"/>
      <c r="S227" s="92"/>
      <c r="T227" s="92"/>
      <c r="U227" s="83"/>
      <c r="V227" s="133"/>
      <c r="W227" s="134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</row>
    <row r="228" spans="1:38" ht="11.25" customHeight="1" x14ac:dyDescent="0.2">
      <c r="A228" s="149"/>
      <c r="B228" s="118"/>
      <c r="C228" s="120"/>
      <c r="D228" s="118"/>
      <c r="E228" s="118"/>
      <c r="F228" s="118"/>
      <c r="G228" s="92"/>
      <c r="H228" s="92"/>
      <c r="I228" s="92"/>
      <c r="J228" s="83"/>
      <c r="K228" s="133"/>
      <c r="L228" s="134"/>
      <c r="M228" s="118"/>
      <c r="N228" s="120"/>
      <c r="O228" s="118"/>
      <c r="P228" s="118"/>
      <c r="Q228" s="118"/>
      <c r="R228" s="92"/>
      <c r="S228" s="92"/>
      <c r="T228" s="92"/>
      <c r="U228" s="83"/>
      <c r="V228" s="133"/>
      <c r="W228" s="134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</row>
    <row r="229" spans="1:38" ht="11.25" customHeight="1" x14ac:dyDescent="0.2">
      <c r="A229" s="149"/>
      <c r="B229" s="118"/>
      <c r="C229" s="120"/>
      <c r="D229" s="118"/>
      <c r="E229" s="118"/>
      <c r="F229" s="118"/>
      <c r="G229" s="92"/>
      <c r="H229" s="92"/>
      <c r="I229" s="92"/>
      <c r="J229" s="83"/>
      <c r="K229" s="133"/>
      <c r="L229" s="134"/>
      <c r="M229" s="118"/>
      <c r="N229" s="120"/>
      <c r="O229" s="118"/>
      <c r="P229" s="118"/>
      <c r="Q229" s="118"/>
      <c r="R229" s="92"/>
      <c r="S229" s="92"/>
      <c r="T229" s="92"/>
      <c r="U229" s="83"/>
      <c r="V229" s="133"/>
      <c r="W229" s="134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</row>
    <row r="230" spans="1:38" ht="11.25" customHeight="1" x14ac:dyDescent="0.2">
      <c r="A230" s="149"/>
      <c r="B230" s="118"/>
      <c r="C230" s="120"/>
      <c r="D230" s="118"/>
      <c r="E230" s="118"/>
      <c r="F230" s="118"/>
      <c r="G230" s="92"/>
      <c r="H230" s="92"/>
      <c r="I230" s="92"/>
      <c r="J230" s="83"/>
      <c r="K230" s="133"/>
      <c r="L230" s="134"/>
      <c r="M230" s="118"/>
      <c r="N230" s="120"/>
      <c r="O230" s="118"/>
      <c r="P230" s="118"/>
      <c r="Q230" s="118"/>
      <c r="R230" s="92"/>
      <c r="S230" s="92"/>
      <c r="T230" s="92"/>
      <c r="U230" s="83"/>
      <c r="V230" s="133"/>
      <c r="W230" s="134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</row>
    <row r="231" spans="1:38" ht="11.25" customHeight="1" x14ac:dyDescent="0.2">
      <c r="A231" s="149"/>
      <c r="B231" s="118"/>
      <c r="C231" s="120"/>
      <c r="D231" s="118"/>
      <c r="E231" s="118"/>
      <c r="F231" s="118"/>
      <c r="G231" s="92"/>
      <c r="H231" s="92"/>
      <c r="I231" s="92"/>
      <c r="J231" s="83"/>
      <c r="K231" s="133"/>
      <c r="L231" s="134"/>
      <c r="M231" s="118"/>
      <c r="N231" s="120"/>
      <c r="O231" s="118"/>
      <c r="P231" s="118"/>
      <c r="Q231" s="118"/>
      <c r="R231" s="92"/>
      <c r="S231" s="92"/>
      <c r="T231" s="92"/>
      <c r="U231" s="83"/>
      <c r="V231" s="133"/>
      <c r="W231" s="134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</row>
    <row r="232" spans="1:38" ht="11.25" customHeight="1" x14ac:dyDescent="0.2">
      <c r="A232" s="149"/>
      <c r="B232" s="118"/>
      <c r="C232" s="120"/>
      <c r="D232" s="118"/>
      <c r="E232" s="118"/>
      <c r="F232" s="118"/>
      <c r="G232" s="92"/>
      <c r="H232" s="92"/>
      <c r="I232" s="92"/>
      <c r="J232" s="83"/>
      <c r="K232" s="133"/>
      <c r="L232" s="134"/>
      <c r="M232" s="118"/>
      <c r="N232" s="120"/>
      <c r="O232" s="118"/>
      <c r="P232" s="118"/>
      <c r="Q232" s="118"/>
      <c r="R232" s="92"/>
      <c r="S232" s="92"/>
      <c r="T232" s="92"/>
      <c r="U232" s="83"/>
      <c r="V232" s="133"/>
      <c r="W232" s="134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</row>
    <row r="233" spans="1:38" ht="11.25" customHeight="1" x14ac:dyDescent="0.2">
      <c r="A233" s="149"/>
      <c r="B233" s="118"/>
      <c r="C233" s="120"/>
      <c r="D233" s="118"/>
      <c r="E233" s="118"/>
      <c r="F233" s="118"/>
      <c r="G233" s="92"/>
      <c r="H233" s="92"/>
      <c r="I233" s="92"/>
      <c r="J233" s="83"/>
      <c r="K233" s="133"/>
      <c r="L233" s="134"/>
      <c r="M233" s="118"/>
      <c r="N233" s="120"/>
      <c r="O233" s="118"/>
      <c r="P233" s="118"/>
      <c r="Q233" s="118"/>
      <c r="R233" s="92"/>
      <c r="S233" s="92"/>
      <c r="T233" s="92"/>
      <c r="U233" s="83"/>
      <c r="V233" s="133"/>
      <c r="W233" s="134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</row>
    <row r="234" spans="1:38" ht="11.25" customHeight="1" x14ac:dyDescent="0.2">
      <c r="A234" s="149"/>
      <c r="B234" s="118"/>
      <c r="C234" s="120"/>
      <c r="D234" s="118"/>
      <c r="E234" s="118"/>
      <c r="F234" s="118"/>
      <c r="G234" s="92"/>
      <c r="H234" s="92"/>
      <c r="I234" s="92"/>
      <c r="J234" s="83"/>
      <c r="K234" s="133"/>
      <c r="L234" s="134"/>
      <c r="M234" s="118"/>
      <c r="N234" s="120"/>
      <c r="O234" s="118"/>
      <c r="P234" s="118"/>
      <c r="Q234" s="118"/>
      <c r="R234" s="92"/>
      <c r="S234" s="92"/>
      <c r="T234" s="92"/>
      <c r="U234" s="83"/>
      <c r="V234" s="133"/>
      <c r="W234" s="134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</row>
    <row r="235" spans="1:38" ht="11.25" customHeight="1" x14ac:dyDescent="0.2">
      <c r="A235" s="149"/>
      <c r="B235" s="118"/>
      <c r="C235" s="120"/>
      <c r="D235" s="118"/>
      <c r="E235" s="118"/>
      <c r="F235" s="118"/>
      <c r="G235" s="92"/>
      <c r="H235" s="92"/>
      <c r="I235" s="92"/>
      <c r="J235" s="83"/>
      <c r="K235" s="133"/>
      <c r="L235" s="134"/>
      <c r="M235" s="118"/>
      <c r="N235" s="120"/>
      <c r="O235" s="118"/>
      <c r="P235" s="118"/>
      <c r="Q235" s="118"/>
      <c r="R235" s="92"/>
      <c r="S235" s="92"/>
      <c r="T235" s="92"/>
      <c r="U235" s="83"/>
      <c r="V235" s="133"/>
      <c r="W235" s="134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</row>
    <row r="236" spans="1:38" ht="11.25" customHeight="1" x14ac:dyDescent="0.2">
      <c r="A236" s="149"/>
      <c r="B236" s="118"/>
      <c r="C236" s="120"/>
      <c r="D236" s="118"/>
      <c r="E236" s="118"/>
      <c r="F236" s="118"/>
      <c r="G236" s="92"/>
      <c r="H236" s="92"/>
      <c r="I236" s="92"/>
      <c r="J236" s="83"/>
      <c r="K236" s="133"/>
      <c r="L236" s="134"/>
      <c r="M236" s="118"/>
      <c r="N236" s="120"/>
      <c r="O236" s="118"/>
      <c r="P236" s="118"/>
      <c r="Q236" s="118"/>
      <c r="R236" s="92"/>
      <c r="S236" s="92"/>
      <c r="T236" s="92"/>
      <c r="U236" s="83"/>
      <c r="V236" s="133"/>
      <c r="W236" s="134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</row>
    <row r="237" spans="1:38" ht="11.25" customHeight="1" x14ac:dyDescent="0.2">
      <c r="A237" s="149"/>
      <c r="B237" s="118"/>
      <c r="C237" s="120"/>
      <c r="D237" s="118"/>
      <c r="E237" s="118"/>
      <c r="F237" s="118"/>
      <c r="G237" s="92"/>
      <c r="H237" s="92"/>
      <c r="I237" s="92"/>
      <c r="J237" s="83"/>
      <c r="K237" s="133"/>
      <c r="L237" s="134"/>
      <c r="M237" s="118"/>
      <c r="N237" s="120"/>
      <c r="O237" s="118"/>
      <c r="P237" s="118"/>
      <c r="Q237" s="118"/>
      <c r="R237" s="92"/>
      <c r="S237" s="92"/>
      <c r="T237" s="92"/>
      <c r="U237" s="83"/>
      <c r="V237" s="133"/>
      <c r="W237" s="134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</row>
    <row r="238" spans="1:38" ht="11.25" customHeight="1" x14ac:dyDescent="0.2">
      <c r="A238" s="149"/>
      <c r="B238" s="118"/>
      <c r="C238" s="120"/>
      <c r="D238" s="118"/>
      <c r="E238" s="118"/>
      <c r="F238" s="118"/>
      <c r="G238" s="92"/>
      <c r="H238" s="92"/>
      <c r="I238" s="92"/>
      <c r="J238" s="83"/>
      <c r="K238" s="133"/>
      <c r="L238" s="134"/>
      <c r="M238" s="118"/>
      <c r="N238" s="120"/>
      <c r="O238" s="118"/>
      <c r="P238" s="118"/>
      <c r="Q238" s="118"/>
      <c r="R238" s="92"/>
      <c r="S238" s="92"/>
      <c r="T238" s="92"/>
      <c r="U238" s="83"/>
      <c r="V238" s="133"/>
      <c r="W238" s="134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</row>
    <row r="239" spans="1:38" ht="11.25" customHeight="1" x14ac:dyDescent="0.2">
      <c r="A239" s="149"/>
      <c r="B239" s="118"/>
      <c r="C239" s="120"/>
      <c r="D239" s="118"/>
      <c r="E239" s="118"/>
      <c r="F239" s="118"/>
      <c r="G239" s="92"/>
      <c r="H239" s="92"/>
      <c r="I239" s="92"/>
      <c r="J239" s="83"/>
      <c r="K239" s="133"/>
      <c r="L239" s="134"/>
      <c r="M239" s="118"/>
      <c r="N239" s="120"/>
      <c r="O239" s="118"/>
      <c r="P239" s="118"/>
      <c r="Q239" s="118"/>
      <c r="R239" s="92"/>
      <c r="S239" s="92"/>
      <c r="T239" s="92"/>
      <c r="U239" s="83"/>
      <c r="V239" s="133"/>
      <c r="W239" s="134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</row>
    <row r="240" spans="1:38" ht="11.25" customHeight="1" x14ac:dyDescent="0.2">
      <c r="A240" s="149"/>
      <c r="B240" s="118"/>
      <c r="C240" s="120"/>
      <c r="D240" s="118"/>
      <c r="E240" s="118"/>
      <c r="F240" s="118"/>
      <c r="G240" s="92"/>
      <c r="H240" s="92"/>
      <c r="I240" s="92"/>
      <c r="J240" s="83"/>
      <c r="K240" s="133"/>
      <c r="L240" s="134"/>
      <c r="M240" s="118"/>
      <c r="N240" s="120"/>
      <c r="O240" s="118"/>
      <c r="P240" s="118"/>
      <c r="Q240" s="118"/>
      <c r="R240" s="92"/>
      <c r="S240" s="92"/>
      <c r="T240" s="92"/>
      <c r="U240" s="83"/>
      <c r="V240" s="133"/>
      <c r="W240" s="134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</row>
    <row r="241" spans="1:38" ht="11.25" customHeight="1" x14ac:dyDescent="0.2">
      <c r="A241" s="149"/>
      <c r="B241" s="118"/>
      <c r="C241" s="120"/>
      <c r="D241" s="118"/>
      <c r="E241" s="118"/>
      <c r="F241" s="118"/>
      <c r="G241" s="92"/>
      <c r="H241" s="92"/>
      <c r="I241" s="92"/>
      <c r="J241" s="83"/>
      <c r="K241" s="133"/>
      <c r="L241" s="134"/>
      <c r="M241" s="118"/>
      <c r="N241" s="120"/>
      <c r="O241" s="118"/>
      <c r="P241" s="118"/>
      <c r="Q241" s="118"/>
      <c r="R241" s="92"/>
      <c r="S241" s="92"/>
      <c r="T241" s="92"/>
      <c r="U241" s="83"/>
      <c r="V241" s="133"/>
      <c r="W241" s="134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</row>
    <row r="242" spans="1:38" ht="11.25" customHeight="1" x14ac:dyDescent="0.2">
      <c r="A242" s="149"/>
      <c r="B242" s="118"/>
      <c r="C242" s="120"/>
      <c r="D242" s="118"/>
      <c r="E242" s="118"/>
      <c r="F242" s="118"/>
      <c r="G242" s="92"/>
      <c r="H242" s="92"/>
      <c r="I242" s="92"/>
      <c r="J242" s="83"/>
      <c r="K242" s="133"/>
      <c r="L242" s="134"/>
      <c r="M242" s="118"/>
      <c r="N242" s="120"/>
      <c r="O242" s="118"/>
      <c r="P242" s="118"/>
      <c r="Q242" s="118"/>
      <c r="R242" s="92"/>
      <c r="S242" s="92"/>
      <c r="T242" s="92"/>
      <c r="U242" s="83"/>
      <c r="V242" s="133"/>
      <c r="W242" s="134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</row>
    <row r="243" spans="1:38" ht="11.25" customHeight="1" x14ac:dyDescent="0.2">
      <c r="A243" s="149"/>
      <c r="B243" s="118"/>
      <c r="C243" s="120"/>
      <c r="D243" s="118"/>
      <c r="E243" s="118"/>
      <c r="F243" s="118"/>
      <c r="G243" s="92"/>
      <c r="H243" s="92"/>
      <c r="I243" s="92"/>
      <c r="J243" s="83"/>
      <c r="K243" s="133"/>
      <c r="L243" s="134"/>
      <c r="M243" s="118"/>
      <c r="N243" s="120"/>
      <c r="O243" s="118"/>
      <c r="P243" s="118"/>
      <c r="Q243" s="118"/>
      <c r="R243" s="92"/>
      <c r="S243" s="92"/>
      <c r="T243" s="92"/>
      <c r="U243" s="83"/>
      <c r="V243" s="133"/>
      <c r="W243" s="134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</row>
    <row r="244" spans="1:38" ht="11.25" customHeight="1" x14ac:dyDescent="0.2">
      <c r="A244" s="149"/>
      <c r="B244" s="118"/>
      <c r="C244" s="120"/>
      <c r="D244" s="118"/>
      <c r="E244" s="118"/>
      <c r="F244" s="118"/>
      <c r="G244" s="92"/>
      <c r="H244" s="92"/>
      <c r="I244" s="92"/>
      <c r="J244" s="83"/>
      <c r="K244" s="133"/>
      <c r="L244" s="134"/>
      <c r="M244" s="118"/>
      <c r="N244" s="120"/>
      <c r="O244" s="118"/>
      <c r="P244" s="118"/>
      <c r="Q244" s="118"/>
      <c r="R244" s="92"/>
      <c r="S244" s="92"/>
      <c r="T244" s="92"/>
      <c r="U244" s="83"/>
      <c r="V244" s="133"/>
      <c r="W244" s="134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</row>
    <row r="245" spans="1:38" ht="11.25" customHeight="1" x14ac:dyDescent="0.2">
      <c r="A245" s="149"/>
      <c r="B245" s="118"/>
      <c r="C245" s="120"/>
      <c r="D245" s="118"/>
      <c r="E245" s="118"/>
      <c r="F245" s="118"/>
      <c r="G245" s="92"/>
      <c r="H245" s="92"/>
      <c r="I245" s="92"/>
      <c r="J245" s="83"/>
      <c r="K245" s="133"/>
      <c r="L245" s="134"/>
      <c r="M245" s="118"/>
      <c r="N245" s="120"/>
      <c r="O245" s="118"/>
      <c r="P245" s="118"/>
      <c r="Q245" s="118"/>
      <c r="R245" s="92"/>
      <c r="S245" s="92"/>
      <c r="T245" s="92"/>
      <c r="U245" s="83"/>
      <c r="V245" s="133"/>
      <c r="W245" s="134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</row>
    <row r="246" spans="1:38" ht="11.25" customHeight="1" x14ac:dyDescent="0.2">
      <c r="A246" s="149"/>
      <c r="B246" s="118"/>
      <c r="C246" s="120"/>
      <c r="D246" s="118"/>
      <c r="E246" s="118"/>
      <c r="F246" s="118"/>
      <c r="G246" s="92"/>
      <c r="H246" s="92"/>
      <c r="I246" s="92"/>
      <c r="J246" s="83"/>
      <c r="K246" s="133"/>
      <c r="L246" s="134"/>
      <c r="M246" s="118"/>
      <c r="N246" s="120"/>
      <c r="O246" s="118"/>
      <c r="P246" s="118"/>
      <c r="Q246" s="118"/>
      <c r="R246" s="92"/>
      <c r="S246" s="92"/>
      <c r="T246" s="92"/>
      <c r="U246" s="83"/>
      <c r="V246" s="133"/>
      <c r="W246" s="134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</row>
    <row r="247" spans="1:38" ht="11.25" customHeight="1" x14ac:dyDescent="0.2">
      <c r="A247" s="149"/>
      <c r="B247" s="118"/>
      <c r="C247" s="120"/>
      <c r="D247" s="118"/>
      <c r="E247" s="118"/>
      <c r="F247" s="118"/>
      <c r="G247" s="92"/>
      <c r="H247" s="92"/>
      <c r="I247" s="92"/>
      <c r="J247" s="83"/>
      <c r="K247" s="133"/>
      <c r="L247" s="134"/>
      <c r="M247" s="118"/>
      <c r="N247" s="120"/>
      <c r="O247" s="118"/>
      <c r="P247" s="118"/>
      <c r="Q247" s="118"/>
      <c r="R247" s="92"/>
      <c r="S247" s="92"/>
      <c r="T247" s="92"/>
      <c r="U247" s="83"/>
      <c r="V247" s="133"/>
      <c r="W247" s="134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</row>
    <row r="248" spans="1:38" ht="11.25" customHeight="1" x14ac:dyDescent="0.2">
      <c r="A248" s="149"/>
      <c r="B248" s="118"/>
      <c r="C248" s="120"/>
      <c r="D248" s="118"/>
      <c r="E248" s="118"/>
      <c r="F248" s="118"/>
      <c r="G248" s="92"/>
      <c r="H248" s="92"/>
      <c r="I248" s="92"/>
      <c r="J248" s="83"/>
      <c r="K248" s="133"/>
      <c r="L248" s="134"/>
      <c r="M248" s="118"/>
      <c r="N248" s="120"/>
      <c r="O248" s="118"/>
      <c r="P248" s="118"/>
      <c r="Q248" s="118"/>
      <c r="R248" s="92"/>
      <c r="S248" s="92"/>
      <c r="T248" s="92"/>
      <c r="U248" s="83"/>
      <c r="V248" s="133"/>
      <c r="W248" s="134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</row>
    <row r="249" spans="1:38" ht="11.25" customHeight="1" x14ac:dyDescent="0.2">
      <c r="A249" s="149"/>
      <c r="B249" s="118"/>
      <c r="C249" s="120"/>
      <c r="D249" s="118"/>
      <c r="E249" s="118"/>
      <c r="F249" s="118"/>
      <c r="G249" s="92"/>
      <c r="H249" s="92"/>
      <c r="I249" s="92"/>
      <c r="J249" s="83"/>
      <c r="K249" s="133"/>
      <c r="L249" s="134"/>
      <c r="M249" s="118"/>
      <c r="N249" s="120"/>
      <c r="O249" s="118"/>
      <c r="P249" s="118"/>
      <c r="Q249" s="118"/>
      <c r="R249" s="92"/>
      <c r="S249" s="92"/>
      <c r="T249" s="92"/>
      <c r="U249" s="83"/>
      <c r="V249" s="133"/>
      <c r="W249" s="134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</row>
    <row r="250" spans="1:38" ht="11.25" customHeight="1" x14ac:dyDescent="0.2">
      <c r="A250" s="149"/>
      <c r="B250" s="118"/>
      <c r="C250" s="120"/>
      <c r="D250" s="118"/>
      <c r="E250" s="118"/>
      <c r="F250" s="118"/>
      <c r="G250" s="92"/>
      <c r="H250" s="92"/>
      <c r="I250" s="92"/>
      <c r="J250" s="83"/>
      <c r="K250" s="133"/>
      <c r="L250" s="134"/>
      <c r="M250" s="118"/>
      <c r="N250" s="120"/>
      <c r="O250" s="118"/>
      <c r="P250" s="118"/>
      <c r="Q250" s="118"/>
      <c r="R250" s="92"/>
      <c r="S250" s="92"/>
      <c r="T250" s="92"/>
      <c r="U250" s="83"/>
      <c r="V250" s="133"/>
      <c r="W250" s="134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</row>
    <row r="251" spans="1:38" ht="15.75" customHeight="1" x14ac:dyDescent="0.2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</row>
    <row r="252" spans="1:38" ht="15.75" customHeight="1" x14ac:dyDescent="0.2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</row>
    <row r="253" spans="1:38" ht="15.75" customHeight="1" x14ac:dyDescent="0.2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</row>
    <row r="254" spans="1:38" ht="15.75" customHeight="1" x14ac:dyDescent="0.2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</row>
    <row r="255" spans="1:38" ht="15.75" customHeight="1" x14ac:dyDescent="0.2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</row>
    <row r="256" spans="1:38" ht="15.75" customHeight="1" x14ac:dyDescent="0.2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</row>
    <row r="257" spans="1:38" ht="15.75" customHeight="1" x14ac:dyDescent="0.2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</row>
    <row r="258" spans="1:38" ht="15.75" customHeight="1" x14ac:dyDescent="0.2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</row>
    <row r="259" spans="1:38" ht="15.75" customHeight="1" x14ac:dyDescent="0.2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</row>
    <row r="260" spans="1:38" ht="15.75" customHeight="1" x14ac:dyDescent="0.2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</row>
    <row r="261" spans="1:38" ht="15.75" customHeight="1" x14ac:dyDescent="0.2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</row>
    <row r="262" spans="1:38" ht="15.75" customHeight="1" x14ac:dyDescent="0.2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</row>
    <row r="263" spans="1:38" ht="15.75" customHeight="1" x14ac:dyDescent="0.2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</row>
    <row r="264" spans="1:38" ht="15.75" customHeight="1" x14ac:dyDescent="0.2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</row>
    <row r="265" spans="1:38" ht="15.75" customHeight="1" x14ac:dyDescent="0.2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</row>
    <row r="266" spans="1:38" ht="15.75" customHeight="1" x14ac:dyDescent="0.2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</row>
    <row r="267" spans="1:38" ht="15.75" customHeight="1" x14ac:dyDescent="0.2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</row>
    <row r="268" spans="1:38" ht="15.75" customHeight="1" x14ac:dyDescent="0.2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</row>
    <row r="269" spans="1:38" ht="15.75" customHeight="1" x14ac:dyDescent="0.2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</row>
    <row r="270" spans="1:38" ht="15.75" customHeight="1" x14ac:dyDescent="0.2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</row>
    <row r="271" spans="1:38" ht="15.75" customHeight="1" x14ac:dyDescent="0.2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</row>
    <row r="272" spans="1:38" ht="15.75" customHeight="1" x14ac:dyDescent="0.2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</row>
    <row r="273" spans="1:38" ht="15.75" customHeight="1" x14ac:dyDescent="0.2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</row>
    <row r="274" spans="1:38" ht="15.75" customHeight="1" x14ac:dyDescent="0.2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</row>
    <row r="275" spans="1:38" ht="15.75" customHeight="1" x14ac:dyDescent="0.2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</row>
    <row r="276" spans="1:38" ht="15.75" customHeight="1" x14ac:dyDescent="0.2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</row>
    <row r="277" spans="1:38" ht="15.75" customHeight="1" x14ac:dyDescent="0.2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</row>
    <row r="278" spans="1:38" ht="15.75" customHeight="1" x14ac:dyDescent="0.2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</row>
    <row r="279" spans="1:38" ht="15.75" customHeight="1" x14ac:dyDescent="0.2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</row>
    <row r="280" spans="1:38" ht="15.75" customHeight="1" x14ac:dyDescent="0.2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</row>
    <row r="281" spans="1:38" ht="15.75" customHeight="1" x14ac:dyDescent="0.2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</row>
    <row r="282" spans="1:38" ht="15.75" customHeight="1" x14ac:dyDescent="0.2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</row>
    <row r="283" spans="1:38" ht="15.75" customHeight="1" x14ac:dyDescent="0.2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</row>
    <row r="284" spans="1:38" ht="15.75" customHeight="1" x14ac:dyDescent="0.2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</row>
    <row r="285" spans="1:38" ht="15.75" customHeight="1" x14ac:dyDescent="0.2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</row>
    <row r="286" spans="1:38" ht="15.75" customHeight="1" x14ac:dyDescent="0.2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</row>
    <row r="287" spans="1:38" ht="15.75" customHeight="1" x14ac:dyDescent="0.2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</row>
    <row r="288" spans="1:38" ht="15.75" customHeight="1" x14ac:dyDescent="0.2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</row>
    <row r="289" spans="1:38" ht="15.75" customHeight="1" x14ac:dyDescent="0.2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</row>
    <row r="290" spans="1:38" ht="15.75" customHeight="1" x14ac:dyDescent="0.2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</row>
    <row r="291" spans="1:38" ht="15.75" customHeight="1" x14ac:dyDescent="0.2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</row>
    <row r="292" spans="1:38" ht="15.75" customHeight="1" x14ac:dyDescent="0.2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</row>
    <row r="293" spans="1:38" ht="15.75" customHeight="1" x14ac:dyDescent="0.2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</row>
    <row r="294" spans="1:38" ht="15.75" customHeight="1" x14ac:dyDescent="0.2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</row>
    <row r="295" spans="1:38" ht="15.75" customHeight="1" x14ac:dyDescent="0.2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</row>
    <row r="296" spans="1:38" ht="15.75" customHeight="1" x14ac:dyDescent="0.2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</row>
    <row r="297" spans="1:38" ht="15.75" customHeight="1" x14ac:dyDescent="0.2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</row>
    <row r="298" spans="1:38" ht="15.75" customHeight="1" x14ac:dyDescent="0.2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</row>
    <row r="299" spans="1:38" ht="15.75" customHeight="1" x14ac:dyDescent="0.2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</row>
    <row r="300" spans="1:38" ht="15.75" customHeight="1" x14ac:dyDescent="0.2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</row>
    <row r="301" spans="1:38" ht="15.75" customHeight="1" x14ac:dyDescent="0.2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</row>
    <row r="302" spans="1:38" ht="15.75" customHeight="1" x14ac:dyDescent="0.2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</row>
    <row r="303" spans="1:38" ht="15.75" customHeight="1" x14ac:dyDescent="0.2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</row>
    <row r="304" spans="1:38" ht="15.75" customHeight="1" x14ac:dyDescent="0.2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</row>
    <row r="305" spans="1:38" ht="15.75" customHeight="1" x14ac:dyDescent="0.2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</row>
    <row r="306" spans="1:38" ht="15.75" customHeight="1" x14ac:dyDescent="0.2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</row>
    <row r="307" spans="1:38" ht="15.75" customHeight="1" x14ac:dyDescent="0.2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</row>
    <row r="308" spans="1:38" ht="15.75" customHeight="1" x14ac:dyDescent="0.2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</row>
    <row r="309" spans="1:38" ht="15.75" customHeight="1" x14ac:dyDescent="0.2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</row>
    <row r="310" spans="1:38" ht="15.75" customHeight="1" x14ac:dyDescent="0.2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</row>
    <row r="311" spans="1:38" ht="15.75" customHeight="1" x14ac:dyDescent="0.2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</row>
    <row r="312" spans="1:38" ht="15.75" customHeight="1" x14ac:dyDescent="0.2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</row>
    <row r="313" spans="1:38" ht="15.75" customHeight="1" x14ac:dyDescent="0.2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</row>
    <row r="314" spans="1:38" ht="15.75" customHeight="1" x14ac:dyDescent="0.2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</row>
    <row r="315" spans="1:38" ht="15.75" customHeight="1" x14ac:dyDescent="0.2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</row>
    <row r="316" spans="1:38" ht="15.75" customHeight="1" x14ac:dyDescent="0.2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</row>
    <row r="317" spans="1:38" ht="15.75" customHeight="1" x14ac:dyDescent="0.2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</row>
    <row r="318" spans="1:38" ht="15.75" customHeight="1" x14ac:dyDescent="0.2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</row>
    <row r="319" spans="1:38" ht="15.75" customHeight="1" x14ac:dyDescent="0.2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</row>
    <row r="320" spans="1:38" ht="15.75" customHeight="1" x14ac:dyDescent="0.2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</row>
    <row r="321" spans="1:38" ht="15.75" customHeight="1" x14ac:dyDescent="0.2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</row>
    <row r="322" spans="1:38" ht="15.75" customHeight="1" x14ac:dyDescent="0.2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  <c r="AE322" s="118"/>
      <c r="AF322" s="118"/>
      <c r="AG322" s="118"/>
      <c r="AH322" s="118"/>
      <c r="AI322" s="118"/>
      <c r="AJ322" s="118"/>
      <c r="AK322" s="118"/>
      <c r="AL322" s="118"/>
    </row>
    <row r="323" spans="1:38" ht="15.75" customHeight="1" x14ac:dyDescent="0.2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</row>
    <row r="324" spans="1:38" ht="15.75" customHeight="1" x14ac:dyDescent="0.2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</row>
    <row r="325" spans="1:38" ht="15.75" customHeight="1" x14ac:dyDescent="0.2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</row>
    <row r="326" spans="1:38" ht="15.75" customHeight="1" x14ac:dyDescent="0.2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</row>
    <row r="327" spans="1:38" ht="15.75" customHeight="1" x14ac:dyDescent="0.2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</row>
    <row r="328" spans="1:38" ht="15.75" customHeight="1" x14ac:dyDescent="0.2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</row>
    <row r="329" spans="1:38" ht="15.75" customHeight="1" x14ac:dyDescent="0.2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</row>
    <row r="330" spans="1:38" ht="15.75" customHeight="1" x14ac:dyDescent="0.2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</row>
    <row r="331" spans="1:38" ht="15.75" customHeight="1" x14ac:dyDescent="0.2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</row>
    <row r="332" spans="1:38" ht="15.75" customHeight="1" x14ac:dyDescent="0.2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</row>
    <row r="333" spans="1:38" ht="15.75" customHeight="1" x14ac:dyDescent="0.2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</row>
    <row r="334" spans="1:38" ht="15.75" customHeight="1" x14ac:dyDescent="0.2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</row>
    <row r="335" spans="1:38" ht="15.75" customHeight="1" x14ac:dyDescent="0.2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</row>
    <row r="336" spans="1:38" ht="15.75" customHeight="1" x14ac:dyDescent="0.2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</row>
    <row r="337" spans="1:38" ht="15.75" customHeight="1" x14ac:dyDescent="0.2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</row>
    <row r="338" spans="1:38" ht="15.75" customHeight="1" x14ac:dyDescent="0.2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</row>
    <row r="339" spans="1:38" ht="15.75" customHeight="1" x14ac:dyDescent="0.2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</row>
    <row r="340" spans="1:38" ht="15.75" customHeight="1" x14ac:dyDescent="0.2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</row>
    <row r="341" spans="1:38" ht="15.75" customHeight="1" x14ac:dyDescent="0.2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</row>
    <row r="342" spans="1:38" ht="15.75" customHeight="1" x14ac:dyDescent="0.2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</row>
    <row r="343" spans="1:38" ht="15.75" customHeight="1" x14ac:dyDescent="0.2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</row>
    <row r="344" spans="1:38" ht="15.75" customHeight="1" x14ac:dyDescent="0.2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</row>
    <row r="345" spans="1:38" ht="15.75" customHeight="1" x14ac:dyDescent="0.2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</row>
    <row r="346" spans="1:38" ht="15.75" customHeight="1" x14ac:dyDescent="0.2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</row>
    <row r="347" spans="1:38" ht="15.75" customHeight="1" x14ac:dyDescent="0.2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</row>
    <row r="348" spans="1:38" ht="15.75" customHeight="1" x14ac:dyDescent="0.2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  <c r="AE348" s="118"/>
      <c r="AF348" s="118"/>
      <c r="AG348" s="118"/>
      <c r="AH348" s="118"/>
      <c r="AI348" s="118"/>
      <c r="AJ348" s="118"/>
      <c r="AK348" s="118"/>
      <c r="AL348" s="118"/>
    </row>
    <row r="349" spans="1:38" ht="15.75" customHeight="1" x14ac:dyDescent="0.2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</row>
    <row r="350" spans="1:38" ht="15.75" customHeight="1" x14ac:dyDescent="0.2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</row>
    <row r="351" spans="1:38" ht="15.75" customHeight="1" x14ac:dyDescent="0.2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</row>
    <row r="352" spans="1:38" ht="15.75" customHeight="1" x14ac:dyDescent="0.2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</row>
    <row r="353" spans="1:38" ht="15.75" customHeight="1" x14ac:dyDescent="0.2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</row>
    <row r="354" spans="1:38" ht="15.75" customHeight="1" x14ac:dyDescent="0.2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</row>
    <row r="355" spans="1:38" ht="15.75" customHeight="1" x14ac:dyDescent="0.2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</row>
    <row r="356" spans="1:38" ht="15.75" customHeight="1" x14ac:dyDescent="0.2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</row>
    <row r="357" spans="1:38" ht="15.75" customHeight="1" x14ac:dyDescent="0.2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</row>
    <row r="358" spans="1:38" ht="15.75" customHeight="1" x14ac:dyDescent="0.2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</row>
    <row r="359" spans="1:38" ht="15.75" customHeight="1" x14ac:dyDescent="0.2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</row>
    <row r="360" spans="1:38" ht="15.75" customHeight="1" x14ac:dyDescent="0.2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</row>
    <row r="361" spans="1:38" ht="15.75" customHeight="1" x14ac:dyDescent="0.2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</row>
    <row r="362" spans="1:38" ht="15.75" customHeight="1" x14ac:dyDescent="0.2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</row>
    <row r="363" spans="1:38" ht="15.75" customHeight="1" x14ac:dyDescent="0.2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</row>
    <row r="364" spans="1:38" ht="15.75" customHeight="1" x14ac:dyDescent="0.2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</row>
    <row r="365" spans="1:38" ht="15.75" customHeight="1" x14ac:dyDescent="0.2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</row>
    <row r="366" spans="1:38" ht="15.75" customHeight="1" x14ac:dyDescent="0.2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</row>
    <row r="367" spans="1:38" ht="15.75" customHeight="1" x14ac:dyDescent="0.2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</row>
    <row r="368" spans="1:38" ht="15.75" customHeight="1" x14ac:dyDescent="0.2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</row>
    <row r="369" spans="1:38" ht="15.75" customHeight="1" x14ac:dyDescent="0.2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</row>
    <row r="370" spans="1:38" ht="15.75" customHeight="1" x14ac:dyDescent="0.2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</row>
    <row r="371" spans="1:38" ht="15.75" customHeight="1" x14ac:dyDescent="0.2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</row>
    <row r="372" spans="1:38" ht="15.75" customHeight="1" x14ac:dyDescent="0.2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</row>
    <row r="373" spans="1:38" ht="15.75" customHeight="1" x14ac:dyDescent="0.2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</row>
    <row r="374" spans="1:38" ht="15.75" customHeight="1" x14ac:dyDescent="0.2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</row>
    <row r="375" spans="1:38" ht="15.75" customHeight="1" x14ac:dyDescent="0.2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</row>
    <row r="376" spans="1:38" ht="15.75" customHeight="1" x14ac:dyDescent="0.2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</row>
    <row r="377" spans="1:38" ht="15.75" customHeight="1" x14ac:dyDescent="0.2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</row>
    <row r="378" spans="1:38" ht="15.75" customHeight="1" x14ac:dyDescent="0.2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</row>
    <row r="379" spans="1:38" ht="15.75" customHeight="1" x14ac:dyDescent="0.2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</row>
    <row r="380" spans="1:38" ht="15.75" customHeight="1" x14ac:dyDescent="0.2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</row>
    <row r="381" spans="1:38" ht="15.75" customHeight="1" x14ac:dyDescent="0.2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</row>
    <row r="382" spans="1:38" ht="15.75" customHeight="1" x14ac:dyDescent="0.2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</row>
    <row r="383" spans="1:38" ht="15.75" customHeight="1" x14ac:dyDescent="0.2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  <c r="AE383" s="118"/>
      <c r="AF383" s="118"/>
      <c r="AG383" s="118"/>
      <c r="AH383" s="118"/>
      <c r="AI383" s="118"/>
      <c r="AJ383" s="118"/>
      <c r="AK383" s="118"/>
      <c r="AL383" s="118"/>
    </row>
    <row r="384" spans="1:38" ht="15.75" customHeight="1" x14ac:dyDescent="0.2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</row>
    <row r="385" spans="1:38" ht="15.75" customHeight="1" x14ac:dyDescent="0.2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</row>
    <row r="386" spans="1:38" ht="15.75" customHeight="1" x14ac:dyDescent="0.2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</row>
    <row r="387" spans="1:38" ht="15.75" customHeight="1" x14ac:dyDescent="0.2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</row>
    <row r="388" spans="1:38" ht="15.75" customHeight="1" x14ac:dyDescent="0.2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</row>
    <row r="389" spans="1:38" ht="15.75" customHeight="1" x14ac:dyDescent="0.2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</row>
    <row r="390" spans="1:38" ht="15.75" customHeight="1" x14ac:dyDescent="0.2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</row>
    <row r="391" spans="1:38" ht="15.75" customHeight="1" x14ac:dyDescent="0.2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</row>
    <row r="392" spans="1:38" ht="15.75" customHeight="1" x14ac:dyDescent="0.2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</row>
    <row r="393" spans="1:38" ht="15.75" customHeight="1" x14ac:dyDescent="0.2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</row>
    <row r="394" spans="1:38" ht="15.75" customHeight="1" x14ac:dyDescent="0.2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</row>
    <row r="395" spans="1:38" ht="15.75" customHeight="1" x14ac:dyDescent="0.2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</row>
    <row r="396" spans="1:38" ht="15.75" customHeight="1" x14ac:dyDescent="0.2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</row>
    <row r="397" spans="1:38" ht="15.75" customHeight="1" x14ac:dyDescent="0.2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</row>
    <row r="398" spans="1:38" ht="15.75" customHeight="1" x14ac:dyDescent="0.2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</row>
    <row r="399" spans="1:38" ht="15.75" customHeight="1" x14ac:dyDescent="0.2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</row>
    <row r="400" spans="1:38" ht="15.75" customHeight="1" x14ac:dyDescent="0.2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</row>
    <row r="401" spans="1:38" ht="15.75" customHeight="1" x14ac:dyDescent="0.2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</row>
    <row r="402" spans="1:38" ht="15.75" customHeight="1" x14ac:dyDescent="0.2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</row>
    <row r="403" spans="1:38" ht="15.75" customHeight="1" x14ac:dyDescent="0.2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</row>
    <row r="404" spans="1:38" ht="15.75" customHeight="1" x14ac:dyDescent="0.2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</row>
    <row r="405" spans="1:38" ht="15.75" customHeight="1" x14ac:dyDescent="0.2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</row>
    <row r="406" spans="1:38" ht="15.75" customHeight="1" x14ac:dyDescent="0.2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</row>
    <row r="407" spans="1:38" ht="15.75" customHeight="1" x14ac:dyDescent="0.2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</row>
    <row r="408" spans="1:38" ht="15.75" customHeight="1" x14ac:dyDescent="0.2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</row>
    <row r="409" spans="1:38" ht="15.75" customHeight="1" x14ac:dyDescent="0.2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</row>
    <row r="410" spans="1:38" ht="15.75" customHeight="1" x14ac:dyDescent="0.2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</row>
    <row r="411" spans="1:38" ht="15.75" customHeight="1" x14ac:dyDescent="0.2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</row>
    <row r="412" spans="1:38" ht="15.75" customHeight="1" x14ac:dyDescent="0.2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</row>
    <row r="413" spans="1:38" ht="15.75" customHeight="1" x14ac:dyDescent="0.2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</row>
    <row r="414" spans="1:38" ht="15.75" customHeight="1" x14ac:dyDescent="0.2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</row>
    <row r="415" spans="1:38" ht="15.75" customHeight="1" x14ac:dyDescent="0.2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  <c r="AE415" s="118"/>
      <c r="AF415" s="118"/>
      <c r="AG415" s="118"/>
      <c r="AH415" s="118"/>
      <c r="AI415" s="118"/>
      <c r="AJ415" s="118"/>
      <c r="AK415" s="118"/>
      <c r="AL415" s="118"/>
    </row>
    <row r="416" spans="1:38" ht="15.75" customHeight="1" x14ac:dyDescent="0.2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</row>
    <row r="417" spans="1:38" ht="15.75" customHeight="1" x14ac:dyDescent="0.2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</row>
    <row r="418" spans="1:38" ht="15.75" customHeight="1" x14ac:dyDescent="0.2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</row>
    <row r="419" spans="1:38" ht="15.75" customHeight="1" x14ac:dyDescent="0.2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</row>
    <row r="420" spans="1:38" ht="15.75" customHeight="1" x14ac:dyDescent="0.2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</row>
    <row r="421" spans="1:38" ht="15.75" customHeight="1" x14ac:dyDescent="0.2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</row>
    <row r="422" spans="1:38" ht="15.75" customHeight="1" x14ac:dyDescent="0.2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</row>
    <row r="423" spans="1:38" ht="15.75" customHeight="1" x14ac:dyDescent="0.2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</row>
    <row r="424" spans="1:38" ht="15.75" customHeight="1" x14ac:dyDescent="0.2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</row>
    <row r="425" spans="1:38" ht="15.75" customHeight="1" x14ac:dyDescent="0.2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</row>
    <row r="426" spans="1:38" ht="15.75" customHeight="1" x14ac:dyDescent="0.2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</row>
    <row r="427" spans="1:38" ht="15.75" customHeight="1" x14ac:dyDescent="0.2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</row>
    <row r="428" spans="1:38" ht="15.75" customHeight="1" x14ac:dyDescent="0.2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  <c r="AE428" s="118"/>
      <c r="AF428" s="118"/>
      <c r="AG428" s="118"/>
      <c r="AH428" s="118"/>
      <c r="AI428" s="118"/>
      <c r="AJ428" s="118"/>
      <c r="AK428" s="118"/>
      <c r="AL428" s="118"/>
    </row>
    <row r="429" spans="1:38" ht="15.75" customHeight="1" x14ac:dyDescent="0.2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</row>
    <row r="430" spans="1:38" ht="15.75" customHeight="1" x14ac:dyDescent="0.2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</row>
    <row r="431" spans="1:38" ht="15.75" customHeight="1" x14ac:dyDescent="0.2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</row>
    <row r="432" spans="1:38" ht="15.75" customHeight="1" x14ac:dyDescent="0.2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</row>
    <row r="433" spans="1:38" ht="15.75" customHeight="1" x14ac:dyDescent="0.2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</row>
    <row r="434" spans="1:38" ht="15.75" customHeight="1" x14ac:dyDescent="0.2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</row>
    <row r="435" spans="1:38" ht="15.75" customHeight="1" x14ac:dyDescent="0.2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  <c r="AE435" s="118"/>
      <c r="AF435" s="118"/>
      <c r="AG435" s="118"/>
      <c r="AH435" s="118"/>
      <c r="AI435" s="118"/>
      <c r="AJ435" s="118"/>
      <c r="AK435" s="118"/>
      <c r="AL435" s="118"/>
    </row>
    <row r="436" spans="1:38" ht="15.75" customHeight="1" x14ac:dyDescent="0.2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</row>
    <row r="437" spans="1:38" ht="15.75" customHeight="1" x14ac:dyDescent="0.2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</row>
    <row r="438" spans="1:38" ht="15.75" customHeight="1" x14ac:dyDescent="0.2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</row>
    <row r="439" spans="1:38" ht="15.75" customHeight="1" x14ac:dyDescent="0.2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</row>
    <row r="440" spans="1:38" ht="15.75" customHeight="1" x14ac:dyDescent="0.2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</row>
    <row r="441" spans="1:38" ht="15.75" customHeight="1" x14ac:dyDescent="0.2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</row>
    <row r="442" spans="1:38" ht="15.75" customHeight="1" x14ac:dyDescent="0.2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</row>
    <row r="443" spans="1:38" ht="15.75" customHeight="1" x14ac:dyDescent="0.2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</row>
    <row r="444" spans="1:38" ht="15.75" customHeight="1" x14ac:dyDescent="0.2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</row>
    <row r="445" spans="1:38" ht="15.75" customHeight="1" x14ac:dyDescent="0.2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</row>
    <row r="446" spans="1:38" ht="15.75" customHeight="1" x14ac:dyDescent="0.2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</row>
    <row r="447" spans="1:38" ht="15.75" customHeight="1" x14ac:dyDescent="0.2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</row>
    <row r="448" spans="1:38" ht="15.75" customHeight="1" x14ac:dyDescent="0.2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</row>
    <row r="449" spans="1:38" ht="15.75" customHeight="1" x14ac:dyDescent="0.2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</row>
    <row r="450" spans="1:38" ht="15.75" customHeight="1" x14ac:dyDescent="0.2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</row>
    <row r="451" spans="1:38" ht="15.75" customHeight="1" x14ac:dyDescent="0.2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</row>
    <row r="452" spans="1:38" ht="15.75" customHeight="1" x14ac:dyDescent="0.2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</row>
    <row r="453" spans="1:38" ht="15.75" customHeight="1" x14ac:dyDescent="0.2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</row>
    <row r="454" spans="1:38" ht="15.75" customHeight="1" x14ac:dyDescent="0.2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</row>
    <row r="455" spans="1:38" ht="15.75" customHeight="1" x14ac:dyDescent="0.2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</row>
    <row r="456" spans="1:38" ht="15.75" customHeight="1" x14ac:dyDescent="0.2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</row>
    <row r="457" spans="1:38" ht="15.75" customHeight="1" x14ac:dyDescent="0.2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</row>
    <row r="458" spans="1:38" ht="15.75" customHeight="1" x14ac:dyDescent="0.2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</row>
    <row r="459" spans="1:38" ht="15.75" customHeight="1" x14ac:dyDescent="0.2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</row>
    <row r="460" spans="1:38" ht="15.75" customHeight="1" x14ac:dyDescent="0.2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</row>
    <row r="461" spans="1:38" ht="15.75" customHeight="1" x14ac:dyDescent="0.2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</row>
    <row r="462" spans="1:38" ht="15.75" customHeight="1" x14ac:dyDescent="0.2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18"/>
      <c r="AG462" s="118"/>
      <c r="AH462" s="118"/>
      <c r="AI462" s="118"/>
      <c r="AJ462" s="118"/>
      <c r="AK462" s="118"/>
      <c r="AL462" s="118"/>
    </row>
    <row r="463" spans="1:38" ht="15.75" customHeight="1" x14ac:dyDescent="0.2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</row>
    <row r="464" spans="1:38" ht="15.75" customHeight="1" x14ac:dyDescent="0.2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</row>
    <row r="465" spans="1:38" ht="15.75" customHeight="1" x14ac:dyDescent="0.2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</row>
    <row r="466" spans="1:38" ht="15.75" customHeight="1" x14ac:dyDescent="0.2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</row>
    <row r="467" spans="1:38" ht="15.75" customHeight="1" x14ac:dyDescent="0.2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</row>
    <row r="468" spans="1:38" ht="15.75" customHeight="1" x14ac:dyDescent="0.2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</row>
    <row r="469" spans="1:38" ht="15.75" customHeight="1" x14ac:dyDescent="0.2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</row>
    <row r="470" spans="1:38" ht="15.75" customHeight="1" x14ac:dyDescent="0.2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</row>
    <row r="471" spans="1:38" ht="15.75" customHeight="1" x14ac:dyDescent="0.2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</row>
    <row r="472" spans="1:38" ht="15.75" customHeight="1" x14ac:dyDescent="0.2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</row>
    <row r="473" spans="1:38" ht="15.75" customHeight="1" x14ac:dyDescent="0.2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</row>
    <row r="474" spans="1:38" ht="15.75" customHeight="1" x14ac:dyDescent="0.2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</row>
    <row r="475" spans="1:38" ht="15.75" customHeight="1" x14ac:dyDescent="0.2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</row>
    <row r="476" spans="1:38" ht="15.75" customHeight="1" x14ac:dyDescent="0.2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</row>
    <row r="477" spans="1:38" ht="15.75" customHeight="1" x14ac:dyDescent="0.2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</row>
    <row r="478" spans="1:38" ht="15.75" customHeight="1" x14ac:dyDescent="0.2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</row>
    <row r="479" spans="1:38" ht="15.75" customHeight="1" x14ac:dyDescent="0.2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</row>
    <row r="480" spans="1:38" ht="15.75" customHeight="1" x14ac:dyDescent="0.2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</row>
    <row r="481" spans="1:38" ht="15.75" customHeight="1" x14ac:dyDescent="0.2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</row>
    <row r="482" spans="1:38" ht="15.75" customHeight="1" x14ac:dyDescent="0.2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</row>
    <row r="483" spans="1:38" ht="15.75" customHeight="1" x14ac:dyDescent="0.2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</row>
    <row r="484" spans="1:38" ht="15.75" customHeight="1" x14ac:dyDescent="0.2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</row>
    <row r="485" spans="1:38" ht="15.75" customHeight="1" x14ac:dyDescent="0.2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</row>
    <row r="486" spans="1:38" ht="15.75" customHeight="1" x14ac:dyDescent="0.2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</row>
    <row r="487" spans="1:38" ht="15.75" customHeight="1" x14ac:dyDescent="0.2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</row>
    <row r="488" spans="1:38" ht="15.75" customHeight="1" x14ac:dyDescent="0.2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</row>
    <row r="489" spans="1:38" ht="15.75" customHeight="1" x14ac:dyDescent="0.2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</row>
    <row r="490" spans="1:38" ht="15.75" customHeight="1" x14ac:dyDescent="0.2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</row>
    <row r="491" spans="1:38" ht="15.75" customHeight="1" x14ac:dyDescent="0.2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</row>
    <row r="492" spans="1:38" ht="15.75" customHeight="1" x14ac:dyDescent="0.2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</row>
    <row r="493" spans="1:38" ht="15.75" customHeight="1" x14ac:dyDescent="0.2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</row>
    <row r="494" spans="1:38" ht="15.75" customHeight="1" x14ac:dyDescent="0.2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</row>
    <row r="495" spans="1:38" ht="15.75" customHeight="1" x14ac:dyDescent="0.2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</row>
    <row r="496" spans="1:38" ht="15.75" customHeight="1" x14ac:dyDescent="0.2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</row>
    <row r="497" spans="1:38" ht="15.75" customHeight="1" x14ac:dyDescent="0.2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</row>
    <row r="498" spans="1:38" ht="15.75" customHeight="1" x14ac:dyDescent="0.2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</row>
    <row r="499" spans="1:38" ht="15.75" customHeight="1" x14ac:dyDescent="0.2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</row>
    <row r="500" spans="1:38" ht="15.75" customHeight="1" x14ac:dyDescent="0.2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</row>
    <row r="501" spans="1:38" ht="15.75" customHeight="1" x14ac:dyDescent="0.2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</row>
    <row r="502" spans="1:38" ht="15.75" customHeight="1" x14ac:dyDescent="0.2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</row>
    <row r="503" spans="1:38" ht="15.75" customHeight="1" x14ac:dyDescent="0.2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</row>
    <row r="504" spans="1:38" ht="15.75" customHeight="1" x14ac:dyDescent="0.2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</row>
    <row r="505" spans="1:38" ht="15.75" customHeight="1" x14ac:dyDescent="0.2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</row>
    <row r="506" spans="1:38" ht="15.75" customHeight="1" x14ac:dyDescent="0.2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</row>
    <row r="507" spans="1:38" ht="15.75" customHeight="1" x14ac:dyDescent="0.2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</row>
    <row r="508" spans="1:38" ht="15.75" customHeight="1" x14ac:dyDescent="0.2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</row>
    <row r="509" spans="1:38" ht="15.75" customHeight="1" x14ac:dyDescent="0.2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</row>
    <row r="510" spans="1:38" ht="15.75" customHeight="1" x14ac:dyDescent="0.2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</row>
    <row r="511" spans="1:38" ht="15.75" customHeight="1" x14ac:dyDescent="0.2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</row>
    <row r="512" spans="1:38" ht="15.75" customHeight="1" x14ac:dyDescent="0.2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</row>
    <row r="513" spans="1:38" ht="15.75" customHeight="1" x14ac:dyDescent="0.2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</row>
    <row r="514" spans="1:38" ht="15.75" customHeight="1" x14ac:dyDescent="0.2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</row>
    <row r="515" spans="1:38" ht="15.75" customHeight="1" x14ac:dyDescent="0.2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</row>
    <row r="516" spans="1:38" ht="15.75" customHeight="1" x14ac:dyDescent="0.2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</row>
    <row r="517" spans="1:38" ht="15.75" customHeight="1" x14ac:dyDescent="0.2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</row>
    <row r="518" spans="1:38" ht="15.75" customHeight="1" x14ac:dyDescent="0.2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</row>
    <row r="519" spans="1:38" ht="15.75" customHeight="1" x14ac:dyDescent="0.2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</row>
    <row r="520" spans="1:38" ht="15.75" customHeight="1" x14ac:dyDescent="0.2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</row>
    <row r="521" spans="1:38" ht="15.75" customHeight="1" x14ac:dyDescent="0.2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</row>
    <row r="522" spans="1:38" ht="15.75" customHeight="1" x14ac:dyDescent="0.2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</row>
    <row r="523" spans="1:38" ht="15.75" customHeight="1" x14ac:dyDescent="0.2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</row>
    <row r="524" spans="1:38" ht="15.75" customHeight="1" x14ac:dyDescent="0.2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</row>
    <row r="525" spans="1:38" ht="15.75" customHeight="1" x14ac:dyDescent="0.2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</row>
    <row r="526" spans="1:38" ht="15.75" customHeight="1" x14ac:dyDescent="0.2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</row>
    <row r="527" spans="1:38" ht="15.75" customHeight="1" x14ac:dyDescent="0.2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</row>
    <row r="528" spans="1:38" ht="15.75" customHeight="1" x14ac:dyDescent="0.2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</row>
    <row r="529" spans="1:38" ht="15.75" customHeight="1" x14ac:dyDescent="0.2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</row>
    <row r="530" spans="1:38" ht="15.75" customHeight="1" x14ac:dyDescent="0.2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</row>
    <row r="531" spans="1:38" ht="15.75" customHeight="1" x14ac:dyDescent="0.2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</row>
    <row r="532" spans="1:38" ht="15.75" customHeight="1" x14ac:dyDescent="0.2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  <c r="AA532" s="118"/>
      <c r="AB532" s="118"/>
      <c r="AC532" s="118"/>
      <c r="AD532" s="118"/>
      <c r="AE532" s="118"/>
      <c r="AF532" s="118"/>
      <c r="AG532" s="118"/>
      <c r="AH532" s="118"/>
      <c r="AI532" s="118"/>
      <c r="AJ532" s="118"/>
      <c r="AK532" s="118"/>
      <c r="AL532" s="118"/>
    </row>
    <row r="533" spans="1:38" ht="15.75" customHeight="1" x14ac:dyDescent="0.2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</row>
    <row r="534" spans="1:38" ht="15.75" customHeight="1" x14ac:dyDescent="0.2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</row>
    <row r="535" spans="1:38" ht="15.75" customHeight="1" x14ac:dyDescent="0.2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</row>
    <row r="536" spans="1:38" ht="15.75" customHeight="1" x14ac:dyDescent="0.2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</row>
    <row r="537" spans="1:38" ht="15.75" customHeight="1" x14ac:dyDescent="0.2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</row>
    <row r="538" spans="1:38" ht="15.75" customHeight="1" x14ac:dyDescent="0.2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</row>
    <row r="539" spans="1:38" ht="15.75" customHeight="1" x14ac:dyDescent="0.2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</row>
    <row r="540" spans="1:38" ht="15.75" customHeight="1" x14ac:dyDescent="0.2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</row>
    <row r="541" spans="1:38" ht="15.75" customHeight="1" x14ac:dyDescent="0.2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</row>
    <row r="542" spans="1:38" ht="15.75" customHeight="1" x14ac:dyDescent="0.2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</row>
    <row r="543" spans="1:38" ht="15.75" customHeight="1" x14ac:dyDescent="0.2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</row>
    <row r="544" spans="1:38" ht="15.75" customHeight="1" x14ac:dyDescent="0.2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</row>
    <row r="545" spans="1:38" ht="15.75" customHeight="1" x14ac:dyDescent="0.2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</row>
    <row r="546" spans="1:38" ht="15.75" customHeight="1" x14ac:dyDescent="0.2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</row>
    <row r="547" spans="1:38" ht="15.75" customHeight="1" x14ac:dyDescent="0.2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</row>
    <row r="548" spans="1:38" ht="15.75" customHeight="1" x14ac:dyDescent="0.2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</row>
    <row r="549" spans="1:38" ht="15.75" customHeight="1" x14ac:dyDescent="0.2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</row>
    <row r="550" spans="1:38" ht="15.75" customHeight="1" x14ac:dyDescent="0.2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</row>
    <row r="551" spans="1:38" ht="15.75" customHeight="1" x14ac:dyDescent="0.2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</row>
    <row r="552" spans="1:38" ht="15.75" customHeight="1" x14ac:dyDescent="0.2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</row>
    <row r="553" spans="1:38" ht="15.75" customHeight="1" x14ac:dyDescent="0.2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</row>
    <row r="554" spans="1:38" ht="15.75" customHeight="1" x14ac:dyDescent="0.2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</row>
    <row r="555" spans="1:38" ht="15.75" customHeight="1" x14ac:dyDescent="0.2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</row>
    <row r="556" spans="1:38" ht="15.75" customHeight="1" x14ac:dyDescent="0.2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</row>
    <row r="557" spans="1:38" ht="15.75" customHeight="1" x14ac:dyDescent="0.2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</row>
    <row r="558" spans="1:38" ht="15.75" customHeight="1" x14ac:dyDescent="0.2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</row>
    <row r="559" spans="1:38" ht="15.75" customHeight="1" x14ac:dyDescent="0.2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</row>
    <row r="560" spans="1:38" ht="15.75" customHeight="1" x14ac:dyDescent="0.2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</row>
    <row r="561" spans="1:38" ht="15.75" customHeight="1" x14ac:dyDescent="0.2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</row>
    <row r="562" spans="1:38" ht="15.75" customHeight="1" x14ac:dyDescent="0.2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</row>
    <row r="563" spans="1:38" ht="15.75" customHeight="1" x14ac:dyDescent="0.2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</row>
    <row r="564" spans="1:38" ht="15.75" customHeight="1" x14ac:dyDescent="0.2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</row>
    <row r="565" spans="1:38" ht="15.75" customHeight="1" x14ac:dyDescent="0.2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</row>
    <row r="566" spans="1:38" ht="15.75" customHeight="1" x14ac:dyDescent="0.2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</row>
    <row r="567" spans="1:38" ht="15.75" customHeight="1" x14ac:dyDescent="0.2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</row>
    <row r="568" spans="1:38" ht="15.75" customHeight="1" x14ac:dyDescent="0.2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</row>
    <row r="569" spans="1:38" ht="15.75" customHeight="1" x14ac:dyDescent="0.2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</row>
    <row r="570" spans="1:38" ht="15.75" customHeight="1" x14ac:dyDescent="0.2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</row>
    <row r="571" spans="1:38" ht="15.75" customHeight="1" x14ac:dyDescent="0.2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</row>
    <row r="572" spans="1:38" ht="15.75" customHeight="1" x14ac:dyDescent="0.2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</row>
    <row r="573" spans="1:38" ht="15.75" customHeight="1" x14ac:dyDescent="0.2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</row>
    <row r="574" spans="1:38" ht="15.75" customHeight="1" x14ac:dyDescent="0.2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</row>
    <row r="575" spans="1:38" ht="15.75" customHeight="1" x14ac:dyDescent="0.2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</row>
    <row r="576" spans="1:38" ht="15.75" customHeight="1" x14ac:dyDescent="0.2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  <c r="AA576" s="118"/>
      <c r="AB576" s="118"/>
      <c r="AC576" s="118"/>
      <c r="AD576" s="118"/>
      <c r="AE576" s="118"/>
      <c r="AF576" s="118"/>
      <c r="AG576" s="118"/>
      <c r="AH576" s="118"/>
      <c r="AI576" s="118"/>
      <c r="AJ576" s="118"/>
      <c r="AK576" s="118"/>
      <c r="AL576" s="118"/>
    </row>
    <row r="577" spans="1:38" ht="15.75" customHeight="1" x14ac:dyDescent="0.2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</row>
    <row r="578" spans="1:38" ht="15.75" customHeight="1" x14ac:dyDescent="0.2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</row>
    <row r="579" spans="1:38" ht="15.75" customHeight="1" x14ac:dyDescent="0.2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</row>
    <row r="580" spans="1:38" ht="15.75" customHeight="1" x14ac:dyDescent="0.2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</row>
    <row r="581" spans="1:38" ht="15.75" customHeight="1" x14ac:dyDescent="0.2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</row>
    <row r="582" spans="1:38" ht="15.75" customHeight="1" x14ac:dyDescent="0.2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</row>
    <row r="583" spans="1:38" ht="15.75" customHeight="1" x14ac:dyDescent="0.2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</row>
    <row r="584" spans="1:38" ht="15.75" customHeight="1" x14ac:dyDescent="0.2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</row>
    <row r="585" spans="1:38" ht="15.75" customHeight="1" x14ac:dyDescent="0.2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</row>
    <row r="586" spans="1:38" ht="15.75" customHeight="1" x14ac:dyDescent="0.2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</row>
    <row r="587" spans="1:38" ht="15.75" customHeight="1" x14ac:dyDescent="0.2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</row>
    <row r="588" spans="1:38" ht="15.75" customHeight="1" x14ac:dyDescent="0.2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</row>
    <row r="589" spans="1:38" ht="15.75" customHeight="1" x14ac:dyDescent="0.2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</row>
    <row r="590" spans="1:38" ht="15.75" customHeight="1" x14ac:dyDescent="0.2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</row>
    <row r="591" spans="1:38" ht="15.75" customHeight="1" x14ac:dyDescent="0.2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</row>
    <row r="592" spans="1:38" ht="15.75" customHeight="1" x14ac:dyDescent="0.2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</row>
    <row r="593" spans="1:38" ht="15.75" customHeight="1" x14ac:dyDescent="0.2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</row>
    <row r="594" spans="1:38" ht="15.75" customHeight="1" x14ac:dyDescent="0.2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</row>
    <row r="595" spans="1:38" ht="15.75" customHeight="1" x14ac:dyDescent="0.2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</row>
    <row r="596" spans="1:38" ht="15.75" customHeight="1" x14ac:dyDescent="0.2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  <c r="AA596" s="118"/>
      <c r="AB596" s="118"/>
      <c r="AC596" s="118"/>
      <c r="AD596" s="118"/>
      <c r="AE596" s="118"/>
      <c r="AF596" s="118"/>
      <c r="AG596" s="118"/>
      <c r="AH596" s="118"/>
      <c r="AI596" s="118"/>
      <c r="AJ596" s="118"/>
      <c r="AK596" s="118"/>
      <c r="AL596" s="118"/>
    </row>
    <row r="597" spans="1:38" ht="15.75" customHeight="1" x14ac:dyDescent="0.2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</row>
    <row r="598" spans="1:38" ht="15.75" customHeight="1" x14ac:dyDescent="0.2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</row>
    <row r="599" spans="1:38" ht="15.75" customHeight="1" x14ac:dyDescent="0.2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</row>
    <row r="600" spans="1:38" ht="15.75" customHeight="1" x14ac:dyDescent="0.2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</row>
    <row r="601" spans="1:38" ht="15.75" customHeight="1" x14ac:dyDescent="0.2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</row>
    <row r="602" spans="1:38" ht="15.75" customHeight="1" x14ac:dyDescent="0.2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</row>
    <row r="603" spans="1:38" ht="15.75" customHeight="1" x14ac:dyDescent="0.2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</row>
    <row r="604" spans="1:38" ht="15.75" customHeight="1" x14ac:dyDescent="0.2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</row>
    <row r="605" spans="1:38" ht="15.75" customHeight="1" x14ac:dyDescent="0.2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</row>
    <row r="606" spans="1:38" ht="15.75" customHeight="1" x14ac:dyDescent="0.2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</row>
    <row r="607" spans="1:38" ht="15.75" customHeight="1" x14ac:dyDescent="0.2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</row>
    <row r="608" spans="1:38" ht="15.75" customHeight="1" x14ac:dyDescent="0.2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</row>
    <row r="609" spans="1:38" ht="15.75" customHeight="1" x14ac:dyDescent="0.2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</row>
    <row r="610" spans="1:38" ht="15.75" customHeight="1" x14ac:dyDescent="0.2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</row>
    <row r="611" spans="1:38" ht="15.75" customHeight="1" x14ac:dyDescent="0.2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</row>
    <row r="612" spans="1:38" ht="15.75" customHeight="1" x14ac:dyDescent="0.2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</row>
    <row r="613" spans="1:38" ht="15.75" customHeight="1" x14ac:dyDescent="0.2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</row>
    <row r="614" spans="1:38" ht="15.75" customHeight="1" x14ac:dyDescent="0.2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</row>
    <row r="615" spans="1:38" ht="15.75" customHeight="1" x14ac:dyDescent="0.2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</row>
    <row r="616" spans="1:38" ht="15.75" customHeight="1" x14ac:dyDescent="0.2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</row>
    <row r="617" spans="1:38" ht="15.75" customHeight="1" x14ac:dyDescent="0.2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</row>
    <row r="618" spans="1:38" ht="15.75" customHeight="1" x14ac:dyDescent="0.2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</row>
    <row r="619" spans="1:38" ht="15.75" customHeight="1" x14ac:dyDescent="0.2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</row>
    <row r="620" spans="1:38" ht="15.75" customHeight="1" x14ac:dyDescent="0.2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</row>
    <row r="621" spans="1:38" ht="15.75" customHeight="1" x14ac:dyDescent="0.2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</row>
    <row r="622" spans="1:38" ht="15.75" customHeight="1" x14ac:dyDescent="0.2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</row>
    <row r="623" spans="1:38" ht="15.75" customHeight="1" x14ac:dyDescent="0.2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</row>
    <row r="624" spans="1:38" ht="15.75" customHeight="1" x14ac:dyDescent="0.2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</row>
    <row r="625" spans="1:38" ht="15.75" customHeight="1" x14ac:dyDescent="0.2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</row>
    <row r="626" spans="1:38" ht="15.75" customHeight="1" x14ac:dyDescent="0.2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</row>
    <row r="627" spans="1:38" ht="15.75" customHeight="1" x14ac:dyDescent="0.2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</row>
    <row r="628" spans="1:38" ht="15.75" customHeight="1" x14ac:dyDescent="0.2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</row>
    <row r="629" spans="1:38" ht="15.75" customHeight="1" x14ac:dyDescent="0.2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</row>
    <row r="630" spans="1:38" ht="15.75" customHeight="1" x14ac:dyDescent="0.2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</row>
    <row r="631" spans="1:38" ht="15.75" customHeight="1" x14ac:dyDescent="0.2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</row>
    <row r="632" spans="1:38" ht="15.75" customHeight="1" x14ac:dyDescent="0.2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</row>
    <row r="633" spans="1:38" ht="15.75" customHeight="1" x14ac:dyDescent="0.2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</row>
    <row r="634" spans="1:38" ht="15.75" customHeight="1" x14ac:dyDescent="0.2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</row>
    <row r="635" spans="1:38" ht="15.75" customHeight="1" x14ac:dyDescent="0.2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</row>
    <row r="636" spans="1:38" ht="15.75" customHeight="1" x14ac:dyDescent="0.2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</row>
    <row r="637" spans="1:38" ht="15.75" customHeight="1" x14ac:dyDescent="0.2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</row>
    <row r="638" spans="1:38" ht="15.75" customHeight="1" x14ac:dyDescent="0.2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</row>
    <row r="639" spans="1:38" ht="15.75" customHeight="1" x14ac:dyDescent="0.2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</row>
    <row r="640" spans="1:38" ht="15.75" customHeight="1" x14ac:dyDescent="0.2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</row>
    <row r="641" spans="1:38" ht="15.75" customHeight="1" x14ac:dyDescent="0.2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</row>
    <row r="642" spans="1:38" ht="15.75" customHeight="1" x14ac:dyDescent="0.2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</row>
    <row r="643" spans="1:38" ht="15.75" customHeight="1" x14ac:dyDescent="0.2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</row>
    <row r="644" spans="1:38" ht="15.75" customHeight="1" x14ac:dyDescent="0.2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</row>
    <row r="645" spans="1:38" ht="15.75" customHeight="1" x14ac:dyDescent="0.2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</row>
    <row r="646" spans="1:38" ht="15.75" customHeight="1" x14ac:dyDescent="0.2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</row>
    <row r="647" spans="1:38" ht="15.75" customHeight="1" x14ac:dyDescent="0.2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</row>
    <row r="648" spans="1:38" ht="15.75" customHeight="1" x14ac:dyDescent="0.2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</row>
    <row r="649" spans="1:38" ht="15.75" customHeight="1" x14ac:dyDescent="0.2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</row>
    <row r="650" spans="1:38" ht="15.75" customHeight="1" x14ac:dyDescent="0.2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</row>
    <row r="651" spans="1:38" ht="15.75" customHeight="1" x14ac:dyDescent="0.2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</row>
    <row r="652" spans="1:38" ht="15.75" customHeight="1" x14ac:dyDescent="0.2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</row>
    <row r="653" spans="1:38" ht="15.75" customHeight="1" x14ac:dyDescent="0.2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</row>
    <row r="654" spans="1:38" ht="15.75" customHeight="1" x14ac:dyDescent="0.2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</row>
    <row r="655" spans="1:38" ht="15.75" customHeight="1" x14ac:dyDescent="0.2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</row>
    <row r="656" spans="1:38" ht="15.75" customHeight="1" x14ac:dyDescent="0.2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</row>
    <row r="657" spans="1:38" ht="15.75" customHeight="1" x14ac:dyDescent="0.2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</row>
    <row r="658" spans="1:38" ht="15.75" customHeight="1" x14ac:dyDescent="0.2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</row>
    <row r="659" spans="1:38" ht="15.75" customHeight="1" x14ac:dyDescent="0.2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</row>
    <row r="660" spans="1:38" ht="15.75" customHeight="1" x14ac:dyDescent="0.2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</row>
    <row r="661" spans="1:38" ht="15.75" customHeight="1" x14ac:dyDescent="0.2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</row>
    <row r="662" spans="1:38" ht="15.75" customHeight="1" x14ac:dyDescent="0.2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  <c r="AA662" s="118"/>
      <c r="AB662" s="118"/>
      <c r="AC662" s="118"/>
      <c r="AD662" s="118"/>
      <c r="AE662" s="118"/>
      <c r="AF662" s="118"/>
      <c r="AG662" s="118"/>
      <c r="AH662" s="118"/>
      <c r="AI662" s="118"/>
      <c r="AJ662" s="118"/>
      <c r="AK662" s="118"/>
      <c r="AL662" s="118"/>
    </row>
    <row r="663" spans="1:38" ht="15.75" customHeight="1" x14ac:dyDescent="0.2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</row>
    <row r="664" spans="1:38" ht="15.75" customHeight="1" x14ac:dyDescent="0.2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</row>
    <row r="665" spans="1:38" ht="15.75" customHeight="1" x14ac:dyDescent="0.2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</row>
    <row r="666" spans="1:38" ht="15.75" customHeight="1" x14ac:dyDescent="0.2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</row>
    <row r="667" spans="1:38" ht="15.75" customHeight="1" x14ac:dyDescent="0.2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</row>
    <row r="668" spans="1:38" ht="15.75" customHeight="1" x14ac:dyDescent="0.2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</row>
    <row r="669" spans="1:38" ht="15.75" customHeight="1" x14ac:dyDescent="0.2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</row>
    <row r="670" spans="1:38" ht="15.75" customHeight="1" x14ac:dyDescent="0.2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</row>
    <row r="671" spans="1:38" ht="15.75" customHeight="1" x14ac:dyDescent="0.2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</row>
    <row r="672" spans="1:38" ht="15.75" customHeight="1" x14ac:dyDescent="0.2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</row>
    <row r="673" spans="1:38" ht="15.75" customHeight="1" x14ac:dyDescent="0.2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</row>
    <row r="674" spans="1:38" ht="15.75" customHeight="1" x14ac:dyDescent="0.2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</row>
    <row r="675" spans="1:38" ht="15.75" customHeight="1" x14ac:dyDescent="0.2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</row>
    <row r="676" spans="1:38" ht="15.75" customHeight="1" x14ac:dyDescent="0.2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</row>
    <row r="677" spans="1:38" ht="15.75" customHeight="1" x14ac:dyDescent="0.2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</row>
    <row r="678" spans="1:38" ht="15.75" customHeight="1" x14ac:dyDescent="0.2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</row>
    <row r="679" spans="1:38" ht="15.75" customHeight="1" x14ac:dyDescent="0.2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</row>
    <row r="680" spans="1:38" ht="15.75" customHeight="1" x14ac:dyDescent="0.2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</row>
    <row r="681" spans="1:38" ht="15.75" customHeight="1" x14ac:dyDescent="0.2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</row>
    <row r="682" spans="1:38" ht="15.75" customHeight="1" x14ac:dyDescent="0.2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</row>
    <row r="683" spans="1:38" ht="15.75" customHeight="1" x14ac:dyDescent="0.2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</row>
    <row r="684" spans="1:38" ht="15.75" customHeight="1" x14ac:dyDescent="0.2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</row>
    <row r="685" spans="1:38" ht="15.75" customHeight="1" x14ac:dyDescent="0.2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</row>
    <row r="686" spans="1:38" ht="15.75" customHeight="1" x14ac:dyDescent="0.2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18"/>
      <c r="AE686" s="118"/>
      <c r="AF686" s="118"/>
      <c r="AG686" s="118"/>
      <c r="AH686" s="118"/>
      <c r="AI686" s="118"/>
      <c r="AJ686" s="118"/>
      <c r="AK686" s="118"/>
      <c r="AL686" s="118"/>
    </row>
    <row r="687" spans="1:38" ht="15.75" customHeight="1" x14ac:dyDescent="0.2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</row>
    <row r="688" spans="1:38" ht="15.75" customHeight="1" x14ac:dyDescent="0.2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</row>
    <row r="689" spans="1:38" ht="15.75" customHeight="1" x14ac:dyDescent="0.2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</row>
    <row r="690" spans="1:38" ht="15.75" customHeight="1" x14ac:dyDescent="0.2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</row>
    <row r="691" spans="1:38" ht="15.75" customHeight="1" x14ac:dyDescent="0.2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</row>
    <row r="692" spans="1:38" ht="15.75" customHeight="1" x14ac:dyDescent="0.2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</row>
    <row r="693" spans="1:38" ht="15.75" customHeight="1" x14ac:dyDescent="0.2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</row>
    <row r="694" spans="1:38" ht="15.75" customHeight="1" x14ac:dyDescent="0.2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</row>
    <row r="695" spans="1:38" ht="15.75" customHeight="1" x14ac:dyDescent="0.2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</row>
    <row r="696" spans="1:38" ht="15.75" customHeight="1" x14ac:dyDescent="0.2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</row>
    <row r="697" spans="1:38" ht="15.75" customHeight="1" x14ac:dyDescent="0.2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</row>
    <row r="698" spans="1:38" ht="15.75" customHeight="1" x14ac:dyDescent="0.2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</row>
    <row r="699" spans="1:38" ht="15.75" customHeight="1" x14ac:dyDescent="0.2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</row>
    <row r="700" spans="1:38" ht="15.75" customHeight="1" x14ac:dyDescent="0.2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</row>
    <row r="701" spans="1:38" ht="15.75" customHeight="1" x14ac:dyDescent="0.2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</row>
    <row r="702" spans="1:38" ht="15.75" customHeight="1" x14ac:dyDescent="0.2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</row>
    <row r="703" spans="1:38" ht="15.75" customHeight="1" x14ac:dyDescent="0.2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</row>
    <row r="704" spans="1:38" ht="15.75" customHeight="1" x14ac:dyDescent="0.2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</row>
    <row r="705" spans="1:38" ht="15.75" customHeight="1" x14ac:dyDescent="0.2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</row>
    <row r="706" spans="1:38" ht="15.75" customHeight="1" x14ac:dyDescent="0.2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</row>
    <row r="707" spans="1:38" ht="15.75" customHeight="1" x14ac:dyDescent="0.2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</row>
    <row r="708" spans="1:38" ht="15.75" customHeight="1" x14ac:dyDescent="0.2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</row>
    <row r="709" spans="1:38" ht="15.75" customHeight="1" x14ac:dyDescent="0.2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</row>
    <row r="710" spans="1:38" ht="15.75" customHeight="1" x14ac:dyDescent="0.2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</row>
    <row r="711" spans="1:38" ht="15.75" customHeight="1" x14ac:dyDescent="0.2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</row>
    <row r="712" spans="1:38" ht="15.75" customHeight="1" x14ac:dyDescent="0.2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  <c r="AA712" s="118"/>
      <c r="AB712" s="118"/>
      <c r="AC712" s="118"/>
      <c r="AD712" s="118"/>
      <c r="AE712" s="118"/>
      <c r="AF712" s="118"/>
      <c r="AG712" s="118"/>
      <c r="AH712" s="118"/>
      <c r="AI712" s="118"/>
      <c r="AJ712" s="118"/>
      <c r="AK712" s="118"/>
      <c r="AL712" s="118"/>
    </row>
    <row r="713" spans="1:38" ht="15.75" customHeight="1" x14ac:dyDescent="0.2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</row>
    <row r="714" spans="1:38" ht="15.75" customHeight="1" x14ac:dyDescent="0.2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</row>
    <row r="715" spans="1:38" ht="15.75" customHeight="1" x14ac:dyDescent="0.2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</row>
    <row r="716" spans="1:38" ht="15.75" customHeight="1" x14ac:dyDescent="0.2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</row>
    <row r="717" spans="1:38" ht="15.75" customHeight="1" x14ac:dyDescent="0.2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</row>
    <row r="718" spans="1:38" ht="15.75" customHeight="1" x14ac:dyDescent="0.2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</row>
    <row r="719" spans="1:38" ht="15.75" customHeight="1" x14ac:dyDescent="0.2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</row>
    <row r="720" spans="1:38" ht="15.75" customHeight="1" x14ac:dyDescent="0.2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</row>
    <row r="721" spans="1:38" ht="15.75" customHeight="1" x14ac:dyDescent="0.2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</row>
    <row r="722" spans="1:38" ht="15.75" customHeight="1" x14ac:dyDescent="0.2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</row>
    <row r="723" spans="1:38" ht="15.75" customHeight="1" x14ac:dyDescent="0.2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</row>
    <row r="724" spans="1:38" ht="15.75" customHeight="1" x14ac:dyDescent="0.2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</row>
    <row r="725" spans="1:38" ht="15.75" customHeight="1" x14ac:dyDescent="0.2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</row>
    <row r="726" spans="1:38" ht="15.75" customHeight="1" x14ac:dyDescent="0.2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</row>
    <row r="727" spans="1:38" ht="15.75" customHeight="1" x14ac:dyDescent="0.2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</row>
    <row r="728" spans="1:38" ht="15.75" customHeight="1" x14ac:dyDescent="0.2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</row>
    <row r="729" spans="1:38" ht="15.75" customHeight="1" x14ac:dyDescent="0.2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</row>
    <row r="730" spans="1:38" ht="15.75" customHeight="1" x14ac:dyDescent="0.2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  <c r="AA730" s="118"/>
      <c r="AB730" s="118"/>
      <c r="AC730" s="118"/>
      <c r="AD730" s="118"/>
      <c r="AE730" s="118"/>
      <c r="AF730" s="118"/>
      <c r="AG730" s="118"/>
      <c r="AH730" s="118"/>
      <c r="AI730" s="118"/>
      <c r="AJ730" s="118"/>
      <c r="AK730" s="118"/>
      <c r="AL730" s="118"/>
    </row>
    <row r="731" spans="1:38" ht="15.75" customHeight="1" x14ac:dyDescent="0.2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</row>
    <row r="732" spans="1:38" ht="15.75" customHeight="1" x14ac:dyDescent="0.2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</row>
    <row r="733" spans="1:38" ht="15.75" customHeight="1" x14ac:dyDescent="0.2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</row>
    <row r="734" spans="1:38" ht="15.75" customHeight="1" x14ac:dyDescent="0.2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</row>
    <row r="735" spans="1:38" ht="15.75" customHeight="1" x14ac:dyDescent="0.2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</row>
    <row r="736" spans="1:38" ht="15.75" customHeight="1" x14ac:dyDescent="0.2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</row>
    <row r="737" spans="1:38" ht="15.75" customHeight="1" x14ac:dyDescent="0.2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</row>
    <row r="738" spans="1:38" ht="15.75" customHeight="1" x14ac:dyDescent="0.2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</row>
    <row r="739" spans="1:38" ht="15.75" customHeight="1" x14ac:dyDescent="0.2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</row>
    <row r="740" spans="1:38" ht="15.75" customHeight="1" x14ac:dyDescent="0.2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</row>
    <row r="741" spans="1:38" ht="15.75" customHeight="1" x14ac:dyDescent="0.2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</row>
    <row r="742" spans="1:38" ht="15.75" customHeight="1" x14ac:dyDescent="0.2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</row>
    <row r="743" spans="1:38" ht="15.75" customHeight="1" x14ac:dyDescent="0.2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</row>
    <row r="744" spans="1:38" ht="15.75" customHeight="1" x14ac:dyDescent="0.2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</row>
    <row r="745" spans="1:38" ht="15.75" customHeight="1" x14ac:dyDescent="0.2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</row>
    <row r="746" spans="1:38" ht="15.75" customHeight="1" x14ac:dyDescent="0.2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</row>
    <row r="747" spans="1:38" ht="15.75" customHeight="1" x14ac:dyDescent="0.2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</row>
    <row r="748" spans="1:38" ht="15.75" customHeight="1" x14ac:dyDescent="0.2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</row>
    <row r="749" spans="1:38" ht="15.75" customHeight="1" x14ac:dyDescent="0.2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</row>
    <row r="750" spans="1:38" ht="15.75" customHeight="1" x14ac:dyDescent="0.2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</row>
    <row r="751" spans="1:38" ht="15.75" customHeight="1" x14ac:dyDescent="0.2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</row>
    <row r="752" spans="1:38" ht="15.75" customHeight="1" x14ac:dyDescent="0.2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</row>
    <row r="753" spans="1:38" ht="15.75" customHeight="1" x14ac:dyDescent="0.2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</row>
    <row r="754" spans="1:38" ht="15.75" customHeight="1" x14ac:dyDescent="0.2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</row>
    <row r="755" spans="1:38" ht="15.75" customHeight="1" x14ac:dyDescent="0.2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</row>
    <row r="756" spans="1:38" ht="15.75" customHeight="1" x14ac:dyDescent="0.2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</row>
    <row r="757" spans="1:38" ht="15.75" customHeight="1" x14ac:dyDescent="0.2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  <c r="AA757" s="118"/>
      <c r="AB757" s="118"/>
      <c r="AC757" s="118"/>
      <c r="AD757" s="118"/>
      <c r="AE757" s="118"/>
      <c r="AF757" s="118"/>
      <c r="AG757" s="118"/>
      <c r="AH757" s="118"/>
      <c r="AI757" s="118"/>
      <c r="AJ757" s="118"/>
      <c r="AK757" s="118"/>
      <c r="AL757" s="118"/>
    </row>
    <row r="758" spans="1:38" ht="15.75" customHeight="1" x14ac:dyDescent="0.2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  <c r="AA758" s="118"/>
      <c r="AB758" s="118"/>
      <c r="AC758" s="118"/>
      <c r="AD758" s="118"/>
      <c r="AE758" s="118"/>
      <c r="AF758" s="118"/>
      <c r="AG758" s="118"/>
      <c r="AH758" s="118"/>
      <c r="AI758" s="118"/>
      <c r="AJ758" s="118"/>
      <c r="AK758" s="118"/>
      <c r="AL758" s="118"/>
    </row>
    <row r="759" spans="1:38" ht="15.75" customHeight="1" x14ac:dyDescent="0.2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  <c r="AA759" s="118"/>
      <c r="AB759" s="118"/>
      <c r="AC759" s="118"/>
      <c r="AD759" s="118"/>
      <c r="AE759" s="118"/>
      <c r="AF759" s="118"/>
      <c r="AG759" s="118"/>
      <c r="AH759" s="118"/>
      <c r="AI759" s="118"/>
      <c r="AJ759" s="118"/>
      <c r="AK759" s="118"/>
      <c r="AL759" s="118"/>
    </row>
    <row r="760" spans="1:38" ht="15.75" customHeight="1" x14ac:dyDescent="0.2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  <c r="AA760" s="118"/>
      <c r="AB760" s="118"/>
      <c r="AC760" s="118"/>
      <c r="AD760" s="118"/>
      <c r="AE760" s="118"/>
      <c r="AF760" s="118"/>
      <c r="AG760" s="118"/>
      <c r="AH760" s="118"/>
      <c r="AI760" s="118"/>
      <c r="AJ760" s="118"/>
      <c r="AK760" s="118"/>
      <c r="AL760" s="118"/>
    </row>
    <row r="761" spans="1:38" ht="15.75" customHeight="1" x14ac:dyDescent="0.2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  <c r="AA761" s="118"/>
      <c r="AB761" s="118"/>
      <c r="AC761" s="118"/>
      <c r="AD761" s="118"/>
      <c r="AE761" s="118"/>
      <c r="AF761" s="118"/>
      <c r="AG761" s="118"/>
      <c r="AH761" s="118"/>
      <c r="AI761" s="118"/>
      <c r="AJ761" s="118"/>
      <c r="AK761" s="118"/>
      <c r="AL761" s="118"/>
    </row>
    <row r="762" spans="1:38" ht="15.75" customHeight="1" x14ac:dyDescent="0.2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  <c r="AA762" s="118"/>
      <c r="AB762" s="118"/>
      <c r="AC762" s="118"/>
      <c r="AD762" s="118"/>
      <c r="AE762" s="118"/>
      <c r="AF762" s="118"/>
      <c r="AG762" s="118"/>
      <c r="AH762" s="118"/>
      <c r="AI762" s="118"/>
      <c r="AJ762" s="118"/>
      <c r="AK762" s="118"/>
      <c r="AL762" s="118"/>
    </row>
    <row r="763" spans="1:38" ht="15.75" customHeight="1" x14ac:dyDescent="0.2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  <c r="AA763" s="118"/>
      <c r="AB763" s="118"/>
      <c r="AC763" s="118"/>
      <c r="AD763" s="118"/>
      <c r="AE763" s="118"/>
      <c r="AF763" s="118"/>
      <c r="AG763" s="118"/>
      <c r="AH763" s="118"/>
      <c r="AI763" s="118"/>
      <c r="AJ763" s="118"/>
      <c r="AK763" s="118"/>
      <c r="AL763" s="118"/>
    </row>
    <row r="764" spans="1:38" ht="15.75" customHeight="1" x14ac:dyDescent="0.2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  <c r="AA764" s="118"/>
      <c r="AB764" s="118"/>
      <c r="AC764" s="118"/>
      <c r="AD764" s="118"/>
      <c r="AE764" s="118"/>
      <c r="AF764" s="118"/>
      <c r="AG764" s="118"/>
      <c r="AH764" s="118"/>
      <c r="AI764" s="118"/>
      <c r="AJ764" s="118"/>
      <c r="AK764" s="118"/>
      <c r="AL764" s="118"/>
    </row>
    <row r="765" spans="1:38" ht="15.75" customHeight="1" x14ac:dyDescent="0.2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  <c r="AA765" s="118"/>
      <c r="AB765" s="118"/>
      <c r="AC765" s="118"/>
      <c r="AD765" s="118"/>
      <c r="AE765" s="118"/>
      <c r="AF765" s="118"/>
      <c r="AG765" s="118"/>
      <c r="AH765" s="118"/>
      <c r="AI765" s="118"/>
      <c r="AJ765" s="118"/>
      <c r="AK765" s="118"/>
      <c r="AL765" s="118"/>
    </row>
    <row r="766" spans="1:38" ht="15.75" customHeight="1" x14ac:dyDescent="0.2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  <c r="AA766" s="118"/>
      <c r="AB766" s="118"/>
      <c r="AC766" s="118"/>
      <c r="AD766" s="118"/>
      <c r="AE766" s="118"/>
      <c r="AF766" s="118"/>
      <c r="AG766" s="118"/>
      <c r="AH766" s="118"/>
      <c r="AI766" s="118"/>
      <c r="AJ766" s="118"/>
      <c r="AK766" s="118"/>
      <c r="AL766" s="118"/>
    </row>
    <row r="767" spans="1:38" ht="15.75" customHeight="1" x14ac:dyDescent="0.2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  <c r="AA767" s="118"/>
      <c r="AB767" s="118"/>
      <c r="AC767" s="118"/>
      <c r="AD767" s="118"/>
      <c r="AE767" s="118"/>
      <c r="AF767" s="118"/>
      <c r="AG767" s="118"/>
      <c r="AH767" s="118"/>
      <c r="AI767" s="118"/>
      <c r="AJ767" s="118"/>
      <c r="AK767" s="118"/>
      <c r="AL767" s="118"/>
    </row>
    <row r="768" spans="1:38" ht="15.75" customHeight="1" x14ac:dyDescent="0.2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  <c r="AA768" s="118"/>
      <c r="AB768" s="118"/>
      <c r="AC768" s="118"/>
      <c r="AD768" s="118"/>
      <c r="AE768" s="118"/>
      <c r="AF768" s="118"/>
      <c r="AG768" s="118"/>
      <c r="AH768" s="118"/>
      <c r="AI768" s="118"/>
      <c r="AJ768" s="118"/>
      <c r="AK768" s="118"/>
      <c r="AL768" s="118"/>
    </row>
    <row r="769" spans="1:38" ht="15.75" customHeight="1" x14ac:dyDescent="0.2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  <c r="AA769" s="118"/>
      <c r="AB769" s="118"/>
      <c r="AC769" s="118"/>
      <c r="AD769" s="118"/>
      <c r="AE769" s="118"/>
      <c r="AF769" s="118"/>
      <c r="AG769" s="118"/>
      <c r="AH769" s="118"/>
      <c r="AI769" s="118"/>
      <c r="AJ769" s="118"/>
      <c r="AK769" s="118"/>
      <c r="AL769" s="118"/>
    </row>
    <row r="770" spans="1:38" ht="15.75" customHeight="1" x14ac:dyDescent="0.2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  <c r="AA770" s="118"/>
      <c r="AB770" s="118"/>
      <c r="AC770" s="118"/>
      <c r="AD770" s="118"/>
      <c r="AE770" s="118"/>
      <c r="AF770" s="118"/>
      <c r="AG770" s="118"/>
      <c r="AH770" s="118"/>
      <c r="AI770" s="118"/>
      <c r="AJ770" s="118"/>
      <c r="AK770" s="118"/>
      <c r="AL770" s="118"/>
    </row>
    <row r="771" spans="1:38" ht="15.75" customHeight="1" x14ac:dyDescent="0.2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  <c r="AA771" s="118"/>
      <c r="AB771" s="118"/>
      <c r="AC771" s="118"/>
      <c r="AD771" s="118"/>
      <c r="AE771" s="118"/>
      <c r="AF771" s="118"/>
      <c r="AG771" s="118"/>
      <c r="AH771" s="118"/>
      <c r="AI771" s="118"/>
      <c r="AJ771" s="118"/>
      <c r="AK771" s="118"/>
      <c r="AL771" s="118"/>
    </row>
    <row r="772" spans="1:38" ht="15.75" customHeight="1" x14ac:dyDescent="0.2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  <c r="AA772" s="118"/>
      <c r="AB772" s="118"/>
      <c r="AC772" s="118"/>
      <c r="AD772" s="118"/>
      <c r="AE772" s="118"/>
      <c r="AF772" s="118"/>
      <c r="AG772" s="118"/>
      <c r="AH772" s="118"/>
      <c r="AI772" s="118"/>
      <c r="AJ772" s="118"/>
      <c r="AK772" s="118"/>
      <c r="AL772" s="118"/>
    </row>
    <row r="773" spans="1:38" ht="15.75" customHeight="1" x14ac:dyDescent="0.2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  <c r="AA773" s="118"/>
      <c r="AB773" s="118"/>
      <c r="AC773" s="118"/>
      <c r="AD773" s="118"/>
      <c r="AE773" s="118"/>
      <c r="AF773" s="118"/>
      <c r="AG773" s="118"/>
      <c r="AH773" s="118"/>
      <c r="AI773" s="118"/>
      <c r="AJ773" s="118"/>
      <c r="AK773" s="118"/>
      <c r="AL773" s="118"/>
    </row>
    <row r="774" spans="1:38" ht="15.75" customHeight="1" x14ac:dyDescent="0.2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  <c r="AA774" s="118"/>
      <c r="AB774" s="118"/>
      <c r="AC774" s="118"/>
      <c r="AD774" s="118"/>
      <c r="AE774" s="118"/>
      <c r="AF774" s="118"/>
      <c r="AG774" s="118"/>
      <c r="AH774" s="118"/>
      <c r="AI774" s="118"/>
      <c r="AJ774" s="118"/>
      <c r="AK774" s="118"/>
      <c r="AL774" s="118"/>
    </row>
    <row r="775" spans="1:38" ht="15.75" customHeight="1" x14ac:dyDescent="0.2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  <c r="AA775" s="118"/>
      <c r="AB775" s="118"/>
      <c r="AC775" s="118"/>
      <c r="AD775" s="118"/>
      <c r="AE775" s="118"/>
      <c r="AF775" s="118"/>
      <c r="AG775" s="118"/>
      <c r="AH775" s="118"/>
      <c r="AI775" s="118"/>
      <c r="AJ775" s="118"/>
      <c r="AK775" s="118"/>
      <c r="AL775" s="118"/>
    </row>
    <row r="776" spans="1:38" ht="15.75" customHeight="1" x14ac:dyDescent="0.2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  <c r="AA776" s="118"/>
      <c r="AB776" s="118"/>
      <c r="AC776" s="118"/>
      <c r="AD776" s="118"/>
      <c r="AE776" s="118"/>
      <c r="AF776" s="118"/>
      <c r="AG776" s="118"/>
      <c r="AH776" s="118"/>
      <c r="AI776" s="118"/>
      <c r="AJ776" s="118"/>
      <c r="AK776" s="118"/>
      <c r="AL776" s="118"/>
    </row>
    <row r="777" spans="1:38" ht="15.75" customHeight="1" x14ac:dyDescent="0.2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  <c r="AA777" s="118"/>
      <c r="AB777" s="118"/>
      <c r="AC777" s="118"/>
      <c r="AD777" s="118"/>
      <c r="AE777" s="118"/>
      <c r="AF777" s="118"/>
      <c r="AG777" s="118"/>
      <c r="AH777" s="118"/>
      <c r="AI777" s="118"/>
      <c r="AJ777" s="118"/>
      <c r="AK777" s="118"/>
      <c r="AL777" s="118"/>
    </row>
    <row r="778" spans="1:38" ht="15.75" customHeight="1" x14ac:dyDescent="0.2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  <c r="AA778" s="118"/>
      <c r="AB778" s="118"/>
      <c r="AC778" s="118"/>
      <c r="AD778" s="118"/>
      <c r="AE778" s="118"/>
      <c r="AF778" s="118"/>
      <c r="AG778" s="118"/>
      <c r="AH778" s="118"/>
      <c r="AI778" s="118"/>
      <c r="AJ778" s="118"/>
      <c r="AK778" s="118"/>
      <c r="AL778" s="118"/>
    </row>
    <row r="779" spans="1:38" ht="15.75" customHeight="1" x14ac:dyDescent="0.2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  <c r="AA779" s="118"/>
      <c r="AB779" s="118"/>
      <c r="AC779" s="118"/>
      <c r="AD779" s="118"/>
      <c r="AE779" s="118"/>
      <c r="AF779" s="118"/>
      <c r="AG779" s="118"/>
      <c r="AH779" s="118"/>
      <c r="AI779" s="118"/>
      <c r="AJ779" s="118"/>
      <c r="AK779" s="118"/>
      <c r="AL779" s="118"/>
    </row>
    <row r="780" spans="1:38" ht="15.75" customHeight="1" x14ac:dyDescent="0.2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  <c r="AA780" s="118"/>
      <c r="AB780" s="118"/>
      <c r="AC780" s="118"/>
      <c r="AD780" s="118"/>
      <c r="AE780" s="118"/>
      <c r="AF780" s="118"/>
      <c r="AG780" s="118"/>
      <c r="AH780" s="118"/>
      <c r="AI780" s="118"/>
      <c r="AJ780" s="118"/>
      <c r="AK780" s="118"/>
      <c r="AL780" s="118"/>
    </row>
    <row r="781" spans="1:38" ht="15.75" customHeight="1" x14ac:dyDescent="0.2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  <c r="AA781" s="118"/>
      <c r="AB781" s="118"/>
      <c r="AC781" s="118"/>
      <c r="AD781" s="118"/>
      <c r="AE781" s="118"/>
      <c r="AF781" s="118"/>
      <c r="AG781" s="118"/>
      <c r="AH781" s="118"/>
      <c r="AI781" s="118"/>
      <c r="AJ781" s="118"/>
      <c r="AK781" s="118"/>
      <c r="AL781" s="118"/>
    </row>
    <row r="782" spans="1:38" ht="15.75" customHeight="1" x14ac:dyDescent="0.2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  <c r="AA782" s="118"/>
      <c r="AB782" s="118"/>
      <c r="AC782" s="118"/>
      <c r="AD782" s="118"/>
      <c r="AE782" s="118"/>
      <c r="AF782" s="118"/>
      <c r="AG782" s="118"/>
      <c r="AH782" s="118"/>
      <c r="AI782" s="118"/>
      <c r="AJ782" s="118"/>
      <c r="AK782" s="118"/>
      <c r="AL782" s="118"/>
    </row>
    <row r="783" spans="1:38" ht="15.75" customHeight="1" x14ac:dyDescent="0.2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  <c r="AA783" s="118"/>
      <c r="AB783" s="118"/>
      <c r="AC783" s="118"/>
      <c r="AD783" s="118"/>
      <c r="AE783" s="118"/>
      <c r="AF783" s="118"/>
      <c r="AG783" s="118"/>
      <c r="AH783" s="118"/>
      <c r="AI783" s="118"/>
      <c r="AJ783" s="118"/>
      <c r="AK783" s="118"/>
      <c r="AL783" s="118"/>
    </row>
    <row r="784" spans="1:38" ht="15.75" customHeight="1" x14ac:dyDescent="0.2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  <c r="AA784" s="118"/>
      <c r="AB784" s="118"/>
      <c r="AC784" s="118"/>
      <c r="AD784" s="118"/>
      <c r="AE784" s="118"/>
      <c r="AF784" s="118"/>
      <c r="AG784" s="118"/>
      <c r="AH784" s="118"/>
      <c r="AI784" s="118"/>
      <c r="AJ784" s="118"/>
      <c r="AK784" s="118"/>
      <c r="AL784" s="118"/>
    </row>
    <row r="785" spans="1:38" ht="15.75" customHeight="1" x14ac:dyDescent="0.2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  <c r="AA785" s="118"/>
      <c r="AB785" s="118"/>
      <c r="AC785" s="118"/>
      <c r="AD785" s="118"/>
      <c r="AE785" s="118"/>
      <c r="AF785" s="118"/>
      <c r="AG785" s="118"/>
      <c r="AH785" s="118"/>
      <c r="AI785" s="118"/>
      <c r="AJ785" s="118"/>
      <c r="AK785" s="118"/>
      <c r="AL785" s="118"/>
    </row>
    <row r="786" spans="1:38" ht="15.75" customHeight="1" x14ac:dyDescent="0.2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  <c r="AA786" s="118"/>
      <c r="AB786" s="118"/>
      <c r="AC786" s="118"/>
      <c r="AD786" s="118"/>
      <c r="AE786" s="118"/>
      <c r="AF786" s="118"/>
      <c r="AG786" s="118"/>
      <c r="AH786" s="118"/>
      <c r="AI786" s="118"/>
      <c r="AJ786" s="118"/>
      <c r="AK786" s="118"/>
      <c r="AL786" s="118"/>
    </row>
    <row r="787" spans="1:38" ht="15.75" customHeight="1" x14ac:dyDescent="0.2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  <c r="AA787" s="118"/>
      <c r="AB787" s="118"/>
      <c r="AC787" s="118"/>
      <c r="AD787" s="118"/>
      <c r="AE787" s="118"/>
      <c r="AF787" s="118"/>
      <c r="AG787" s="118"/>
      <c r="AH787" s="118"/>
      <c r="AI787" s="118"/>
      <c r="AJ787" s="118"/>
      <c r="AK787" s="118"/>
      <c r="AL787" s="118"/>
    </row>
    <row r="788" spans="1:38" ht="15.75" customHeight="1" x14ac:dyDescent="0.2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  <c r="AA788" s="118"/>
      <c r="AB788" s="118"/>
      <c r="AC788" s="118"/>
      <c r="AD788" s="118"/>
      <c r="AE788" s="118"/>
      <c r="AF788" s="118"/>
      <c r="AG788" s="118"/>
      <c r="AH788" s="118"/>
      <c r="AI788" s="118"/>
      <c r="AJ788" s="118"/>
      <c r="AK788" s="118"/>
      <c r="AL788" s="118"/>
    </row>
    <row r="789" spans="1:38" ht="15.75" customHeight="1" x14ac:dyDescent="0.2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  <c r="AA789" s="118"/>
      <c r="AB789" s="118"/>
      <c r="AC789" s="118"/>
      <c r="AD789" s="118"/>
      <c r="AE789" s="118"/>
      <c r="AF789" s="118"/>
      <c r="AG789" s="118"/>
      <c r="AH789" s="118"/>
      <c r="AI789" s="118"/>
      <c r="AJ789" s="118"/>
      <c r="AK789" s="118"/>
      <c r="AL789" s="118"/>
    </row>
    <row r="790" spans="1:38" ht="15.75" customHeight="1" x14ac:dyDescent="0.2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  <c r="AA790" s="118"/>
      <c r="AB790" s="118"/>
      <c r="AC790" s="118"/>
      <c r="AD790" s="118"/>
      <c r="AE790" s="118"/>
      <c r="AF790" s="118"/>
      <c r="AG790" s="118"/>
      <c r="AH790" s="118"/>
      <c r="AI790" s="118"/>
      <c r="AJ790" s="118"/>
      <c r="AK790" s="118"/>
      <c r="AL790" s="118"/>
    </row>
    <row r="791" spans="1:38" ht="15.75" customHeight="1" x14ac:dyDescent="0.2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  <c r="AA791" s="118"/>
      <c r="AB791" s="118"/>
      <c r="AC791" s="118"/>
      <c r="AD791" s="118"/>
      <c r="AE791" s="118"/>
      <c r="AF791" s="118"/>
      <c r="AG791" s="118"/>
      <c r="AH791" s="118"/>
      <c r="AI791" s="118"/>
      <c r="AJ791" s="118"/>
      <c r="AK791" s="118"/>
      <c r="AL791" s="118"/>
    </row>
    <row r="792" spans="1:38" ht="15.75" customHeight="1" x14ac:dyDescent="0.2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  <c r="AA792" s="118"/>
      <c r="AB792" s="118"/>
      <c r="AC792" s="118"/>
      <c r="AD792" s="118"/>
      <c r="AE792" s="118"/>
      <c r="AF792" s="118"/>
      <c r="AG792" s="118"/>
      <c r="AH792" s="118"/>
      <c r="AI792" s="118"/>
      <c r="AJ792" s="118"/>
      <c r="AK792" s="118"/>
      <c r="AL792" s="118"/>
    </row>
    <row r="793" spans="1:38" ht="15.75" customHeight="1" x14ac:dyDescent="0.2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  <c r="AA793" s="118"/>
      <c r="AB793" s="118"/>
      <c r="AC793" s="118"/>
      <c r="AD793" s="118"/>
      <c r="AE793" s="118"/>
      <c r="AF793" s="118"/>
      <c r="AG793" s="118"/>
      <c r="AH793" s="118"/>
      <c r="AI793" s="118"/>
      <c r="AJ793" s="118"/>
      <c r="AK793" s="118"/>
      <c r="AL793" s="118"/>
    </row>
    <row r="794" spans="1:38" ht="15.75" customHeight="1" x14ac:dyDescent="0.2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  <c r="AA794" s="118"/>
      <c r="AB794" s="118"/>
      <c r="AC794" s="118"/>
      <c r="AD794" s="118"/>
      <c r="AE794" s="118"/>
      <c r="AF794" s="118"/>
      <c r="AG794" s="118"/>
      <c r="AH794" s="118"/>
      <c r="AI794" s="118"/>
      <c r="AJ794" s="118"/>
      <c r="AK794" s="118"/>
      <c r="AL794" s="118"/>
    </row>
    <row r="795" spans="1:38" ht="15.75" customHeight="1" x14ac:dyDescent="0.2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/>
      <c r="AE795" s="118"/>
      <c r="AF795" s="118"/>
      <c r="AG795" s="118"/>
      <c r="AH795" s="118"/>
      <c r="AI795" s="118"/>
      <c r="AJ795" s="118"/>
      <c r="AK795" s="118"/>
      <c r="AL795" s="118"/>
    </row>
    <row r="796" spans="1:38" ht="15.75" customHeight="1" x14ac:dyDescent="0.2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  <c r="AA796" s="118"/>
      <c r="AB796" s="118"/>
      <c r="AC796" s="118"/>
      <c r="AD796" s="118"/>
      <c r="AE796" s="118"/>
      <c r="AF796" s="118"/>
      <c r="AG796" s="118"/>
      <c r="AH796" s="118"/>
      <c r="AI796" s="118"/>
      <c r="AJ796" s="118"/>
      <c r="AK796" s="118"/>
      <c r="AL796" s="118"/>
    </row>
    <row r="797" spans="1:38" ht="15.75" customHeight="1" x14ac:dyDescent="0.2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  <c r="AA797" s="118"/>
      <c r="AB797" s="118"/>
      <c r="AC797" s="118"/>
      <c r="AD797" s="118"/>
      <c r="AE797" s="118"/>
      <c r="AF797" s="118"/>
      <c r="AG797" s="118"/>
      <c r="AH797" s="118"/>
      <c r="AI797" s="118"/>
      <c r="AJ797" s="118"/>
      <c r="AK797" s="118"/>
      <c r="AL797" s="118"/>
    </row>
    <row r="798" spans="1:38" ht="15.75" customHeight="1" x14ac:dyDescent="0.2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  <c r="AA798" s="118"/>
      <c r="AB798" s="118"/>
      <c r="AC798" s="118"/>
      <c r="AD798" s="118"/>
      <c r="AE798" s="118"/>
      <c r="AF798" s="118"/>
      <c r="AG798" s="118"/>
      <c r="AH798" s="118"/>
      <c r="AI798" s="118"/>
      <c r="AJ798" s="118"/>
      <c r="AK798" s="118"/>
      <c r="AL798" s="118"/>
    </row>
    <row r="799" spans="1:38" ht="15.75" customHeight="1" x14ac:dyDescent="0.2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  <c r="AA799" s="118"/>
      <c r="AB799" s="118"/>
      <c r="AC799" s="118"/>
      <c r="AD799" s="118"/>
      <c r="AE799" s="118"/>
      <c r="AF799" s="118"/>
      <c r="AG799" s="118"/>
      <c r="AH799" s="118"/>
      <c r="AI799" s="118"/>
      <c r="AJ799" s="118"/>
      <c r="AK799" s="118"/>
      <c r="AL799" s="118"/>
    </row>
    <row r="800" spans="1:38" ht="15.75" customHeight="1" x14ac:dyDescent="0.2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  <c r="AA800" s="118"/>
      <c r="AB800" s="118"/>
      <c r="AC800" s="118"/>
      <c r="AD800" s="118"/>
      <c r="AE800" s="118"/>
      <c r="AF800" s="118"/>
      <c r="AG800" s="118"/>
      <c r="AH800" s="118"/>
      <c r="AI800" s="118"/>
      <c r="AJ800" s="118"/>
      <c r="AK800" s="118"/>
      <c r="AL800" s="118"/>
    </row>
    <row r="801" spans="1:38" ht="15.75" customHeight="1" x14ac:dyDescent="0.2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  <c r="AA801" s="118"/>
      <c r="AB801" s="118"/>
      <c r="AC801" s="118"/>
      <c r="AD801" s="118"/>
      <c r="AE801" s="118"/>
      <c r="AF801" s="118"/>
      <c r="AG801" s="118"/>
      <c r="AH801" s="118"/>
      <c r="AI801" s="118"/>
      <c r="AJ801" s="118"/>
      <c r="AK801" s="118"/>
      <c r="AL801" s="118"/>
    </row>
    <row r="802" spans="1:38" ht="15.75" customHeight="1" x14ac:dyDescent="0.2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  <c r="AA802" s="118"/>
      <c r="AB802" s="118"/>
      <c r="AC802" s="118"/>
      <c r="AD802" s="118"/>
      <c r="AE802" s="118"/>
      <c r="AF802" s="118"/>
      <c r="AG802" s="118"/>
      <c r="AH802" s="118"/>
      <c r="AI802" s="118"/>
      <c r="AJ802" s="118"/>
      <c r="AK802" s="118"/>
      <c r="AL802" s="118"/>
    </row>
    <row r="803" spans="1:38" ht="15.75" customHeight="1" x14ac:dyDescent="0.2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  <c r="AA803" s="118"/>
      <c r="AB803" s="118"/>
      <c r="AC803" s="118"/>
      <c r="AD803" s="118"/>
      <c r="AE803" s="118"/>
      <c r="AF803" s="118"/>
      <c r="AG803" s="118"/>
      <c r="AH803" s="118"/>
      <c r="AI803" s="118"/>
      <c r="AJ803" s="118"/>
      <c r="AK803" s="118"/>
      <c r="AL803" s="118"/>
    </row>
    <row r="804" spans="1:38" ht="15.75" customHeight="1" x14ac:dyDescent="0.2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  <c r="AA804" s="118"/>
      <c r="AB804" s="118"/>
      <c r="AC804" s="118"/>
      <c r="AD804" s="118"/>
      <c r="AE804" s="118"/>
      <c r="AF804" s="118"/>
      <c r="AG804" s="118"/>
      <c r="AH804" s="118"/>
      <c r="AI804" s="118"/>
      <c r="AJ804" s="118"/>
      <c r="AK804" s="118"/>
      <c r="AL804" s="118"/>
    </row>
    <row r="805" spans="1:38" ht="15.75" customHeight="1" x14ac:dyDescent="0.2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  <c r="AA805" s="118"/>
      <c r="AB805" s="118"/>
      <c r="AC805" s="118"/>
      <c r="AD805" s="118"/>
      <c r="AE805" s="118"/>
      <c r="AF805" s="118"/>
      <c r="AG805" s="118"/>
      <c r="AH805" s="118"/>
      <c r="AI805" s="118"/>
      <c r="AJ805" s="118"/>
      <c r="AK805" s="118"/>
      <c r="AL805" s="118"/>
    </row>
    <row r="806" spans="1:38" ht="15.75" customHeight="1" x14ac:dyDescent="0.2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  <c r="AA806" s="118"/>
      <c r="AB806" s="118"/>
      <c r="AC806" s="118"/>
      <c r="AD806" s="118"/>
      <c r="AE806" s="118"/>
      <c r="AF806" s="118"/>
      <c r="AG806" s="118"/>
      <c r="AH806" s="118"/>
      <c r="AI806" s="118"/>
      <c r="AJ806" s="118"/>
      <c r="AK806" s="118"/>
      <c r="AL806" s="118"/>
    </row>
    <row r="807" spans="1:38" ht="15.75" customHeight="1" x14ac:dyDescent="0.2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  <c r="AA807" s="118"/>
      <c r="AB807" s="118"/>
      <c r="AC807" s="118"/>
      <c r="AD807" s="118"/>
      <c r="AE807" s="118"/>
      <c r="AF807" s="118"/>
      <c r="AG807" s="118"/>
      <c r="AH807" s="118"/>
      <c r="AI807" s="118"/>
      <c r="AJ807" s="118"/>
      <c r="AK807" s="118"/>
      <c r="AL807" s="118"/>
    </row>
    <row r="808" spans="1:38" ht="15.75" customHeight="1" x14ac:dyDescent="0.2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  <c r="AA808" s="118"/>
      <c r="AB808" s="118"/>
      <c r="AC808" s="118"/>
      <c r="AD808" s="118"/>
      <c r="AE808" s="118"/>
      <c r="AF808" s="118"/>
      <c r="AG808" s="118"/>
      <c r="AH808" s="118"/>
      <c r="AI808" s="118"/>
      <c r="AJ808" s="118"/>
      <c r="AK808" s="118"/>
      <c r="AL808" s="118"/>
    </row>
    <row r="809" spans="1:38" ht="15.75" customHeight="1" x14ac:dyDescent="0.2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  <c r="AA809" s="118"/>
      <c r="AB809" s="118"/>
      <c r="AC809" s="118"/>
      <c r="AD809" s="118"/>
      <c r="AE809" s="118"/>
      <c r="AF809" s="118"/>
      <c r="AG809" s="118"/>
      <c r="AH809" s="118"/>
      <c r="AI809" s="118"/>
      <c r="AJ809" s="118"/>
      <c r="AK809" s="118"/>
      <c r="AL809" s="118"/>
    </row>
    <row r="810" spans="1:38" ht="15.75" customHeight="1" x14ac:dyDescent="0.2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  <c r="AA810" s="118"/>
      <c r="AB810" s="118"/>
      <c r="AC810" s="118"/>
      <c r="AD810" s="118"/>
      <c r="AE810" s="118"/>
      <c r="AF810" s="118"/>
      <c r="AG810" s="118"/>
      <c r="AH810" s="118"/>
      <c r="AI810" s="118"/>
      <c r="AJ810" s="118"/>
      <c r="AK810" s="118"/>
      <c r="AL810" s="118"/>
    </row>
    <row r="811" spans="1:38" ht="15.75" customHeight="1" x14ac:dyDescent="0.2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  <c r="AA811" s="118"/>
      <c r="AB811" s="118"/>
      <c r="AC811" s="118"/>
      <c r="AD811" s="118"/>
      <c r="AE811" s="118"/>
      <c r="AF811" s="118"/>
      <c r="AG811" s="118"/>
      <c r="AH811" s="118"/>
      <c r="AI811" s="118"/>
      <c r="AJ811" s="118"/>
      <c r="AK811" s="118"/>
      <c r="AL811" s="118"/>
    </row>
    <row r="812" spans="1:38" ht="15.75" customHeight="1" x14ac:dyDescent="0.2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  <c r="AA812" s="118"/>
      <c r="AB812" s="118"/>
      <c r="AC812" s="118"/>
      <c r="AD812" s="118"/>
      <c r="AE812" s="118"/>
      <c r="AF812" s="118"/>
      <c r="AG812" s="118"/>
      <c r="AH812" s="118"/>
      <c r="AI812" s="118"/>
      <c r="AJ812" s="118"/>
      <c r="AK812" s="118"/>
      <c r="AL812" s="118"/>
    </row>
    <row r="813" spans="1:38" ht="15.75" customHeight="1" x14ac:dyDescent="0.2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  <c r="AA813" s="118"/>
      <c r="AB813" s="118"/>
      <c r="AC813" s="118"/>
      <c r="AD813" s="118"/>
      <c r="AE813" s="118"/>
      <c r="AF813" s="118"/>
      <c r="AG813" s="118"/>
      <c r="AH813" s="118"/>
      <c r="AI813" s="118"/>
      <c r="AJ813" s="118"/>
      <c r="AK813" s="118"/>
      <c r="AL813" s="118"/>
    </row>
    <row r="814" spans="1:38" ht="15.75" customHeight="1" x14ac:dyDescent="0.2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  <c r="AA814" s="118"/>
      <c r="AB814" s="118"/>
      <c r="AC814" s="118"/>
      <c r="AD814" s="118"/>
      <c r="AE814" s="118"/>
      <c r="AF814" s="118"/>
      <c r="AG814" s="118"/>
      <c r="AH814" s="118"/>
      <c r="AI814" s="118"/>
      <c r="AJ814" s="118"/>
      <c r="AK814" s="118"/>
      <c r="AL814" s="118"/>
    </row>
    <row r="815" spans="1:38" ht="15.75" customHeight="1" x14ac:dyDescent="0.2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  <c r="AA815" s="118"/>
      <c r="AB815" s="118"/>
      <c r="AC815" s="118"/>
      <c r="AD815" s="118"/>
      <c r="AE815" s="118"/>
      <c r="AF815" s="118"/>
      <c r="AG815" s="118"/>
      <c r="AH815" s="118"/>
      <c r="AI815" s="118"/>
      <c r="AJ815" s="118"/>
      <c r="AK815" s="118"/>
      <c r="AL815" s="118"/>
    </row>
    <row r="816" spans="1:38" ht="15.75" customHeight="1" x14ac:dyDescent="0.2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  <c r="AA816" s="118"/>
      <c r="AB816" s="118"/>
      <c r="AC816" s="118"/>
      <c r="AD816" s="118"/>
      <c r="AE816" s="118"/>
      <c r="AF816" s="118"/>
      <c r="AG816" s="118"/>
      <c r="AH816" s="118"/>
      <c r="AI816" s="118"/>
      <c r="AJ816" s="118"/>
      <c r="AK816" s="118"/>
      <c r="AL816" s="118"/>
    </row>
    <row r="817" spans="1:38" ht="15.75" customHeight="1" x14ac:dyDescent="0.2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  <c r="AA817" s="118"/>
      <c r="AB817" s="118"/>
      <c r="AC817" s="118"/>
      <c r="AD817" s="118"/>
      <c r="AE817" s="118"/>
      <c r="AF817" s="118"/>
      <c r="AG817" s="118"/>
      <c r="AH817" s="118"/>
      <c r="AI817" s="118"/>
      <c r="AJ817" s="118"/>
      <c r="AK817" s="118"/>
      <c r="AL817" s="118"/>
    </row>
    <row r="818" spans="1:38" ht="15.75" customHeight="1" x14ac:dyDescent="0.2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  <c r="AA818" s="118"/>
      <c r="AB818" s="118"/>
      <c r="AC818" s="118"/>
      <c r="AD818" s="118"/>
      <c r="AE818" s="118"/>
      <c r="AF818" s="118"/>
      <c r="AG818" s="118"/>
      <c r="AH818" s="118"/>
      <c r="AI818" s="118"/>
      <c r="AJ818" s="118"/>
      <c r="AK818" s="118"/>
      <c r="AL818" s="118"/>
    </row>
    <row r="819" spans="1:38" ht="15.75" customHeight="1" x14ac:dyDescent="0.2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  <c r="AA819" s="118"/>
      <c r="AB819" s="118"/>
      <c r="AC819" s="118"/>
      <c r="AD819" s="118"/>
      <c r="AE819" s="118"/>
      <c r="AF819" s="118"/>
      <c r="AG819" s="118"/>
      <c r="AH819" s="118"/>
      <c r="AI819" s="118"/>
      <c r="AJ819" s="118"/>
      <c r="AK819" s="118"/>
      <c r="AL819" s="118"/>
    </row>
    <row r="820" spans="1:38" ht="15.75" customHeight="1" x14ac:dyDescent="0.2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  <c r="AA820" s="118"/>
      <c r="AB820" s="118"/>
      <c r="AC820" s="118"/>
      <c r="AD820" s="118"/>
      <c r="AE820" s="118"/>
      <c r="AF820" s="118"/>
      <c r="AG820" s="118"/>
      <c r="AH820" s="118"/>
      <c r="AI820" s="118"/>
      <c r="AJ820" s="118"/>
      <c r="AK820" s="118"/>
      <c r="AL820" s="118"/>
    </row>
    <row r="821" spans="1:38" ht="15.75" customHeight="1" x14ac:dyDescent="0.2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  <c r="AA821" s="118"/>
      <c r="AB821" s="118"/>
      <c r="AC821" s="118"/>
      <c r="AD821" s="118"/>
      <c r="AE821" s="118"/>
      <c r="AF821" s="118"/>
      <c r="AG821" s="118"/>
      <c r="AH821" s="118"/>
      <c r="AI821" s="118"/>
      <c r="AJ821" s="118"/>
      <c r="AK821" s="118"/>
      <c r="AL821" s="118"/>
    </row>
    <row r="822" spans="1:38" ht="15.75" customHeight="1" x14ac:dyDescent="0.2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  <c r="AA822" s="118"/>
      <c r="AB822" s="118"/>
      <c r="AC822" s="118"/>
      <c r="AD822" s="118"/>
      <c r="AE822" s="118"/>
      <c r="AF822" s="118"/>
      <c r="AG822" s="118"/>
      <c r="AH822" s="118"/>
      <c r="AI822" s="118"/>
      <c r="AJ822" s="118"/>
      <c r="AK822" s="118"/>
      <c r="AL822" s="118"/>
    </row>
    <row r="823" spans="1:38" ht="15.75" customHeight="1" x14ac:dyDescent="0.2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  <c r="AA823" s="118"/>
      <c r="AB823" s="118"/>
      <c r="AC823" s="118"/>
      <c r="AD823" s="118"/>
      <c r="AE823" s="118"/>
      <c r="AF823" s="118"/>
      <c r="AG823" s="118"/>
      <c r="AH823" s="118"/>
      <c r="AI823" s="118"/>
      <c r="AJ823" s="118"/>
      <c r="AK823" s="118"/>
      <c r="AL823" s="118"/>
    </row>
    <row r="824" spans="1:38" ht="15.75" customHeight="1" x14ac:dyDescent="0.2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  <c r="AA824" s="118"/>
      <c r="AB824" s="118"/>
      <c r="AC824" s="118"/>
      <c r="AD824" s="118"/>
      <c r="AE824" s="118"/>
      <c r="AF824" s="118"/>
      <c r="AG824" s="118"/>
      <c r="AH824" s="118"/>
      <c r="AI824" s="118"/>
      <c r="AJ824" s="118"/>
      <c r="AK824" s="118"/>
      <c r="AL824" s="118"/>
    </row>
    <row r="825" spans="1:38" ht="15.75" customHeight="1" x14ac:dyDescent="0.2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  <c r="AA825" s="118"/>
      <c r="AB825" s="118"/>
      <c r="AC825" s="118"/>
      <c r="AD825" s="118"/>
      <c r="AE825" s="118"/>
      <c r="AF825" s="118"/>
      <c r="AG825" s="118"/>
      <c r="AH825" s="118"/>
      <c r="AI825" s="118"/>
      <c r="AJ825" s="118"/>
      <c r="AK825" s="118"/>
      <c r="AL825" s="118"/>
    </row>
    <row r="826" spans="1:38" ht="15.75" customHeight="1" x14ac:dyDescent="0.2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  <c r="AA826" s="118"/>
      <c r="AB826" s="118"/>
      <c r="AC826" s="118"/>
      <c r="AD826" s="118"/>
      <c r="AE826" s="118"/>
      <c r="AF826" s="118"/>
      <c r="AG826" s="118"/>
      <c r="AH826" s="118"/>
      <c r="AI826" s="118"/>
      <c r="AJ826" s="118"/>
      <c r="AK826" s="118"/>
      <c r="AL826" s="118"/>
    </row>
    <row r="827" spans="1:38" ht="15.75" customHeight="1" x14ac:dyDescent="0.2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  <c r="AA827" s="118"/>
      <c r="AB827" s="118"/>
      <c r="AC827" s="118"/>
      <c r="AD827" s="118"/>
      <c r="AE827" s="118"/>
      <c r="AF827" s="118"/>
      <c r="AG827" s="118"/>
      <c r="AH827" s="118"/>
      <c r="AI827" s="118"/>
      <c r="AJ827" s="118"/>
      <c r="AK827" s="118"/>
      <c r="AL827" s="118"/>
    </row>
    <row r="828" spans="1:38" ht="15.75" customHeight="1" x14ac:dyDescent="0.2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  <c r="AA828" s="118"/>
      <c r="AB828" s="118"/>
      <c r="AC828" s="118"/>
      <c r="AD828" s="118"/>
      <c r="AE828" s="118"/>
      <c r="AF828" s="118"/>
      <c r="AG828" s="118"/>
      <c r="AH828" s="118"/>
      <c r="AI828" s="118"/>
      <c r="AJ828" s="118"/>
      <c r="AK828" s="118"/>
      <c r="AL828" s="118"/>
    </row>
    <row r="829" spans="1:38" ht="15.75" customHeight="1" x14ac:dyDescent="0.2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  <c r="AA829" s="118"/>
      <c r="AB829" s="118"/>
      <c r="AC829" s="118"/>
      <c r="AD829" s="118"/>
      <c r="AE829" s="118"/>
      <c r="AF829" s="118"/>
      <c r="AG829" s="118"/>
      <c r="AH829" s="118"/>
      <c r="AI829" s="118"/>
      <c r="AJ829" s="118"/>
      <c r="AK829" s="118"/>
      <c r="AL829" s="118"/>
    </row>
    <row r="830" spans="1:38" ht="15.75" customHeight="1" x14ac:dyDescent="0.2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  <c r="AA830" s="118"/>
      <c r="AB830" s="118"/>
      <c r="AC830" s="118"/>
      <c r="AD830" s="118"/>
      <c r="AE830" s="118"/>
      <c r="AF830" s="118"/>
      <c r="AG830" s="118"/>
      <c r="AH830" s="118"/>
      <c r="AI830" s="118"/>
      <c r="AJ830" s="118"/>
      <c r="AK830" s="118"/>
      <c r="AL830" s="118"/>
    </row>
    <row r="831" spans="1:38" ht="15.75" customHeight="1" x14ac:dyDescent="0.2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  <c r="AA831" s="118"/>
      <c r="AB831" s="118"/>
      <c r="AC831" s="118"/>
      <c r="AD831" s="118"/>
      <c r="AE831" s="118"/>
      <c r="AF831" s="118"/>
      <c r="AG831" s="118"/>
      <c r="AH831" s="118"/>
      <c r="AI831" s="118"/>
      <c r="AJ831" s="118"/>
      <c r="AK831" s="118"/>
      <c r="AL831" s="118"/>
    </row>
    <row r="832" spans="1:38" ht="15.75" customHeight="1" x14ac:dyDescent="0.2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  <c r="AA832" s="118"/>
      <c r="AB832" s="118"/>
      <c r="AC832" s="118"/>
      <c r="AD832" s="118"/>
      <c r="AE832" s="118"/>
      <c r="AF832" s="118"/>
      <c r="AG832" s="118"/>
      <c r="AH832" s="118"/>
      <c r="AI832" s="118"/>
      <c r="AJ832" s="118"/>
      <c r="AK832" s="118"/>
      <c r="AL832" s="118"/>
    </row>
    <row r="833" spans="1:38" ht="15.75" customHeight="1" x14ac:dyDescent="0.2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  <c r="AA833" s="118"/>
      <c r="AB833" s="118"/>
      <c r="AC833" s="118"/>
      <c r="AD833" s="118"/>
      <c r="AE833" s="118"/>
      <c r="AF833" s="118"/>
      <c r="AG833" s="118"/>
      <c r="AH833" s="118"/>
      <c r="AI833" s="118"/>
      <c r="AJ833" s="118"/>
      <c r="AK833" s="118"/>
      <c r="AL833" s="118"/>
    </row>
    <row r="834" spans="1:38" ht="15.75" customHeight="1" x14ac:dyDescent="0.2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  <c r="AA834" s="118"/>
      <c r="AB834" s="118"/>
      <c r="AC834" s="118"/>
      <c r="AD834" s="118"/>
      <c r="AE834" s="118"/>
      <c r="AF834" s="118"/>
      <c r="AG834" s="118"/>
      <c r="AH834" s="118"/>
      <c r="AI834" s="118"/>
      <c r="AJ834" s="118"/>
      <c r="AK834" s="118"/>
      <c r="AL834" s="118"/>
    </row>
    <row r="835" spans="1:38" ht="15.75" customHeight="1" x14ac:dyDescent="0.2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  <c r="AA835" s="118"/>
      <c r="AB835" s="118"/>
      <c r="AC835" s="118"/>
      <c r="AD835" s="118"/>
      <c r="AE835" s="118"/>
      <c r="AF835" s="118"/>
      <c r="AG835" s="118"/>
      <c r="AH835" s="118"/>
      <c r="AI835" s="118"/>
      <c r="AJ835" s="118"/>
      <c r="AK835" s="118"/>
      <c r="AL835" s="118"/>
    </row>
    <row r="836" spans="1:38" ht="15.75" customHeight="1" x14ac:dyDescent="0.2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  <c r="AA836" s="118"/>
      <c r="AB836" s="118"/>
      <c r="AC836" s="118"/>
      <c r="AD836" s="118"/>
      <c r="AE836" s="118"/>
      <c r="AF836" s="118"/>
      <c r="AG836" s="118"/>
      <c r="AH836" s="118"/>
      <c r="AI836" s="118"/>
      <c r="AJ836" s="118"/>
      <c r="AK836" s="118"/>
      <c r="AL836" s="118"/>
    </row>
    <row r="837" spans="1:38" ht="15.75" customHeight="1" x14ac:dyDescent="0.2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  <c r="AA837" s="118"/>
      <c r="AB837" s="118"/>
      <c r="AC837" s="118"/>
      <c r="AD837" s="118"/>
      <c r="AE837" s="118"/>
      <c r="AF837" s="118"/>
      <c r="AG837" s="118"/>
      <c r="AH837" s="118"/>
      <c r="AI837" s="118"/>
      <c r="AJ837" s="118"/>
      <c r="AK837" s="118"/>
      <c r="AL837" s="118"/>
    </row>
    <row r="838" spans="1:38" ht="15.75" customHeight="1" x14ac:dyDescent="0.2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  <c r="AA838" s="118"/>
      <c r="AB838" s="118"/>
      <c r="AC838" s="118"/>
      <c r="AD838" s="118"/>
      <c r="AE838" s="118"/>
      <c r="AF838" s="118"/>
      <c r="AG838" s="118"/>
      <c r="AH838" s="118"/>
      <c r="AI838" s="118"/>
      <c r="AJ838" s="118"/>
      <c r="AK838" s="118"/>
      <c r="AL838" s="118"/>
    </row>
    <row r="839" spans="1:38" ht="15.75" customHeight="1" x14ac:dyDescent="0.2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  <c r="AA839" s="118"/>
      <c r="AB839" s="118"/>
      <c r="AC839" s="118"/>
      <c r="AD839" s="118"/>
      <c r="AE839" s="118"/>
      <c r="AF839" s="118"/>
      <c r="AG839" s="118"/>
      <c r="AH839" s="118"/>
      <c r="AI839" s="118"/>
      <c r="AJ839" s="118"/>
      <c r="AK839" s="118"/>
      <c r="AL839" s="118"/>
    </row>
    <row r="840" spans="1:38" ht="15.75" customHeight="1" x14ac:dyDescent="0.2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  <c r="AA840" s="118"/>
      <c r="AB840" s="118"/>
      <c r="AC840" s="118"/>
      <c r="AD840" s="118"/>
      <c r="AE840" s="118"/>
      <c r="AF840" s="118"/>
      <c r="AG840" s="118"/>
      <c r="AH840" s="118"/>
      <c r="AI840" s="118"/>
      <c r="AJ840" s="118"/>
      <c r="AK840" s="118"/>
      <c r="AL840" s="118"/>
    </row>
    <row r="841" spans="1:38" ht="15.75" customHeight="1" x14ac:dyDescent="0.2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  <c r="AA841" s="118"/>
      <c r="AB841" s="118"/>
      <c r="AC841" s="118"/>
      <c r="AD841" s="118"/>
      <c r="AE841" s="118"/>
      <c r="AF841" s="118"/>
      <c r="AG841" s="118"/>
      <c r="AH841" s="118"/>
      <c r="AI841" s="118"/>
      <c r="AJ841" s="118"/>
      <c r="AK841" s="118"/>
      <c r="AL841" s="118"/>
    </row>
    <row r="842" spans="1:38" ht="15.75" customHeight="1" x14ac:dyDescent="0.2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  <c r="AA842" s="118"/>
      <c r="AB842" s="118"/>
      <c r="AC842" s="118"/>
      <c r="AD842" s="118"/>
      <c r="AE842" s="118"/>
      <c r="AF842" s="118"/>
      <c r="AG842" s="118"/>
      <c r="AH842" s="118"/>
      <c r="AI842" s="118"/>
      <c r="AJ842" s="118"/>
      <c r="AK842" s="118"/>
      <c r="AL842" s="118"/>
    </row>
    <row r="843" spans="1:38" ht="15.75" customHeight="1" x14ac:dyDescent="0.2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  <c r="AA843" s="118"/>
      <c r="AB843" s="118"/>
      <c r="AC843" s="118"/>
      <c r="AD843" s="118"/>
      <c r="AE843" s="118"/>
      <c r="AF843" s="118"/>
      <c r="AG843" s="118"/>
      <c r="AH843" s="118"/>
      <c r="AI843" s="118"/>
      <c r="AJ843" s="118"/>
      <c r="AK843" s="118"/>
      <c r="AL843" s="118"/>
    </row>
    <row r="844" spans="1:38" ht="15.75" customHeight="1" x14ac:dyDescent="0.2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  <c r="AA844" s="118"/>
      <c r="AB844" s="118"/>
      <c r="AC844" s="118"/>
      <c r="AD844" s="118"/>
      <c r="AE844" s="118"/>
      <c r="AF844" s="118"/>
      <c r="AG844" s="118"/>
      <c r="AH844" s="118"/>
      <c r="AI844" s="118"/>
      <c r="AJ844" s="118"/>
      <c r="AK844" s="118"/>
      <c r="AL844" s="118"/>
    </row>
    <row r="845" spans="1:38" ht="15.75" customHeight="1" x14ac:dyDescent="0.2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  <c r="AA845" s="118"/>
      <c r="AB845" s="118"/>
      <c r="AC845" s="118"/>
      <c r="AD845" s="118"/>
      <c r="AE845" s="118"/>
      <c r="AF845" s="118"/>
      <c r="AG845" s="118"/>
      <c r="AH845" s="118"/>
      <c r="AI845" s="118"/>
      <c r="AJ845" s="118"/>
      <c r="AK845" s="118"/>
      <c r="AL845" s="118"/>
    </row>
    <row r="846" spans="1:38" ht="15.75" customHeight="1" x14ac:dyDescent="0.2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  <c r="AA846" s="118"/>
      <c r="AB846" s="118"/>
      <c r="AC846" s="118"/>
      <c r="AD846" s="118"/>
      <c r="AE846" s="118"/>
      <c r="AF846" s="118"/>
      <c r="AG846" s="118"/>
      <c r="AH846" s="118"/>
      <c r="AI846" s="118"/>
      <c r="AJ846" s="118"/>
      <c r="AK846" s="118"/>
      <c r="AL846" s="118"/>
    </row>
    <row r="847" spans="1:38" ht="15.75" customHeight="1" x14ac:dyDescent="0.2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  <c r="AA847" s="118"/>
      <c r="AB847" s="118"/>
      <c r="AC847" s="118"/>
      <c r="AD847" s="118"/>
      <c r="AE847" s="118"/>
      <c r="AF847" s="118"/>
      <c r="AG847" s="118"/>
      <c r="AH847" s="118"/>
      <c r="AI847" s="118"/>
      <c r="AJ847" s="118"/>
      <c r="AK847" s="118"/>
      <c r="AL847" s="118"/>
    </row>
    <row r="848" spans="1:38" ht="15.75" customHeight="1" x14ac:dyDescent="0.2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  <c r="AA848" s="118"/>
      <c r="AB848" s="118"/>
      <c r="AC848" s="118"/>
      <c r="AD848" s="118"/>
      <c r="AE848" s="118"/>
      <c r="AF848" s="118"/>
      <c r="AG848" s="118"/>
      <c r="AH848" s="118"/>
      <c r="AI848" s="118"/>
      <c r="AJ848" s="118"/>
      <c r="AK848" s="118"/>
      <c r="AL848" s="118"/>
    </row>
    <row r="849" spans="1:38" ht="15.75" customHeight="1" x14ac:dyDescent="0.2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  <c r="AA849" s="118"/>
      <c r="AB849" s="118"/>
      <c r="AC849" s="118"/>
      <c r="AD849" s="118"/>
      <c r="AE849" s="118"/>
      <c r="AF849" s="118"/>
      <c r="AG849" s="118"/>
      <c r="AH849" s="118"/>
      <c r="AI849" s="118"/>
      <c r="AJ849" s="118"/>
      <c r="AK849" s="118"/>
      <c r="AL849" s="118"/>
    </row>
    <row r="850" spans="1:38" ht="15.75" customHeight="1" x14ac:dyDescent="0.2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  <c r="AA850" s="118"/>
      <c r="AB850" s="118"/>
      <c r="AC850" s="118"/>
      <c r="AD850" s="118"/>
      <c r="AE850" s="118"/>
      <c r="AF850" s="118"/>
      <c r="AG850" s="118"/>
      <c r="AH850" s="118"/>
      <c r="AI850" s="118"/>
      <c r="AJ850" s="118"/>
      <c r="AK850" s="118"/>
      <c r="AL850" s="118"/>
    </row>
    <row r="851" spans="1:38" ht="15.75" customHeight="1" x14ac:dyDescent="0.2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  <c r="AA851" s="118"/>
      <c r="AB851" s="118"/>
      <c r="AC851" s="118"/>
      <c r="AD851" s="118"/>
      <c r="AE851" s="118"/>
      <c r="AF851" s="118"/>
      <c r="AG851" s="118"/>
      <c r="AH851" s="118"/>
      <c r="AI851" s="118"/>
      <c r="AJ851" s="118"/>
      <c r="AK851" s="118"/>
      <c r="AL851" s="118"/>
    </row>
    <row r="852" spans="1:38" ht="15.75" customHeight="1" x14ac:dyDescent="0.2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  <c r="AA852" s="118"/>
      <c r="AB852" s="118"/>
      <c r="AC852" s="118"/>
      <c r="AD852" s="118"/>
      <c r="AE852" s="118"/>
      <c r="AF852" s="118"/>
      <c r="AG852" s="118"/>
      <c r="AH852" s="118"/>
      <c r="AI852" s="118"/>
      <c r="AJ852" s="118"/>
      <c r="AK852" s="118"/>
      <c r="AL852" s="118"/>
    </row>
    <row r="853" spans="1:38" ht="15.75" customHeight="1" x14ac:dyDescent="0.2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  <c r="AA853" s="118"/>
      <c r="AB853" s="118"/>
      <c r="AC853" s="118"/>
      <c r="AD853" s="118"/>
      <c r="AE853" s="118"/>
      <c r="AF853" s="118"/>
      <c r="AG853" s="118"/>
      <c r="AH853" s="118"/>
      <c r="AI853" s="118"/>
      <c r="AJ853" s="118"/>
      <c r="AK853" s="118"/>
      <c r="AL853" s="118"/>
    </row>
    <row r="854" spans="1:38" ht="15.75" customHeight="1" x14ac:dyDescent="0.2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  <c r="AA854" s="118"/>
      <c r="AB854" s="118"/>
      <c r="AC854" s="118"/>
      <c r="AD854" s="118"/>
      <c r="AE854" s="118"/>
      <c r="AF854" s="118"/>
      <c r="AG854" s="118"/>
      <c r="AH854" s="118"/>
      <c r="AI854" s="118"/>
      <c r="AJ854" s="118"/>
      <c r="AK854" s="118"/>
      <c r="AL854" s="118"/>
    </row>
    <row r="855" spans="1:38" ht="15.75" customHeight="1" x14ac:dyDescent="0.2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  <c r="AA855" s="118"/>
      <c r="AB855" s="118"/>
      <c r="AC855" s="118"/>
      <c r="AD855" s="118"/>
      <c r="AE855" s="118"/>
      <c r="AF855" s="118"/>
      <c r="AG855" s="118"/>
      <c r="AH855" s="118"/>
      <c r="AI855" s="118"/>
      <c r="AJ855" s="118"/>
      <c r="AK855" s="118"/>
      <c r="AL855" s="118"/>
    </row>
    <row r="856" spans="1:38" ht="15.75" customHeight="1" x14ac:dyDescent="0.2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  <c r="AA856" s="118"/>
      <c r="AB856" s="118"/>
      <c r="AC856" s="118"/>
      <c r="AD856" s="118"/>
      <c r="AE856" s="118"/>
      <c r="AF856" s="118"/>
      <c r="AG856" s="118"/>
      <c r="AH856" s="118"/>
      <c r="AI856" s="118"/>
      <c r="AJ856" s="118"/>
      <c r="AK856" s="118"/>
      <c r="AL856" s="118"/>
    </row>
    <row r="857" spans="1:38" ht="15.75" customHeight="1" x14ac:dyDescent="0.2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  <c r="AA857" s="118"/>
      <c r="AB857" s="118"/>
      <c r="AC857" s="118"/>
      <c r="AD857" s="118"/>
      <c r="AE857" s="118"/>
      <c r="AF857" s="118"/>
      <c r="AG857" s="118"/>
      <c r="AH857" s="118"/>
      <c r="AI857" s="118"/>
      <c r="AJ857" s="118"/>
      <c r="AK857" s="118"/>
      <c r="AL857" s="118"/>
    </row>
    <row r="858" spans="1:38" ht="15.75" customHeight="1" x14ac:dyDescent="0.2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  <c r="AA858" s="118"/>
      <c r="AB858" s="118"/>
      <c r="AC858" s="118"/>
      <c r="AD858" s="118"/>
      <c r="AE858" s="118"/>
      <c r="AF858" s="118"/>
      <c r="AG858" s="118"/>
      <c r="AH858" s="118"/>
      <c r="AI858" s="118"/>
      <c r="AJ858" s="118"/>
      <c r="AK858" s="118"/>
      <c r="AL858" s="118"/>
    </row>
    <row r="859" spans="1:38" ht="15.75" customHeight="1" x14ac:dyDescent="0.2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  <c r="AA859" s="118"/>
      <c r="AB859" s="118"/>
      <c r="AC859" s="118"/>
      <c r="AD859" s="118"/>
      <c r="AE859" s="118"/>
      <c r="AF859" s="118"/>
      <c r="AG859" s="118"/>
      <c r="AH859" s="118"/>
      <c r="AI859" s="118"/>
      <c r="AJ859" s="118"/>
      <c r="AK859" s="118"/>
      <c r="AL859" s="118"/>
    </row>
    <row r="860" spans="1:38" ht="15.75" customHeight="1" x14ac:dyDescent="0.2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  <c r="AA860" s="118"/>
      <c r="AB860" s="118"/>
      <c r="AC860" s="118"/>
      <c r="AD860" s="118"/>
      <c r="AE860" s="118"/>
      <c r="AF860" s="118"/>
      <c r="AG860" s="118"/>
      <c r="AH860" s="118"/>
      <c r="AI860" s="118"/>
      <c r="AJ860" s="118"/>
      <c r="AK860" s="118"/>
      <c r="AL860" s="118"/>
    </row>
    <row r="861" spans="1:38" ht="15.75" customHeight="1" x14ac:dyDescent="0.2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  <c r="AA861" s="118"/>
      <c r="AB861" s="118"/>
      <c r="AC861" s="118"/>
      <c r="AD861" s="118"/>
      <c r="AE861" s="118"/>
      <c r="AF861" s="118"/>
      <c r="AG861" s="118"/>
      <c r="AH861" s="118"/>
      <c r="AI861" s="118"/>
      <c r="AJ861" s="118"/>
      <c r="AK861" s="118"/>
      <c r="AL861" s="118"/>
    </row>
    <row r="862" spans="1:38" ht="15.75" customHeight="1" x14ac:dyDescent="0.2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  <c r="AA862" s="118"/>
      <c r="AB862" s="118"/>
      <c r="AC862" s="118"/>
      <c r="AD862" s="118"/>
      <c r="AE862" s="118"/>
      <c r="AF862" s="118"/>
      <c r="AG862" s="118"/>
      <c r="AH862" s="118"/>
      <c r="AI862" s="118"/>
      <c r="AJ862" s="118"/>
      <c r="AK862" s="118"/>
      <c r="AL862" s="118"/>
    </row>
    <row r="863" spans="1:38" ht="15.75" customHeight="1" x14ac:dyDescent="0.2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  <c r="AA863" s="118"/>
      <c r="AB863" s="118"/>
      <c r="AC863" s="118"/>
      <c r="AD863" s="118"/>
      <c r="AE863" s="118"/>
      <c r="AF863" s="118"/>
      <c r="AG863" s="118"/>
      <c r="AH863" s="118"/>
      <c r="AI863" s="118"/>
      <c r="AJ863" s="118"/>
      <c r="AK863" s="118"/>
      <c r="AL863" s="118"/>
    </row>
    <row r="864" spans="1:38" ht="15.75" customHeight="1" x14ac:dyDescent="0.2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  <c r="AA864" s="118"/>
      <c r="AB864" s="118"/>
      <c r="AC864" s="118"/>
      <c r="AD864" s="118"/>
      <c r="AE864" s="118"/>
      <c r="AF864" s="118"/>
      <c r="AG864" s="118"/>
      <c r="AH864" s="118"/>
      <c r="AI864" s="118"/>
      <c r="AJ864" s="118"/>
      <c r="AK864" s="118"/>
      <c r="AL864" s="118"/>
    </row>
    <row r="865" spans="1:38" ht="15.75" customHeight="1" x14ac:dyDescent="0.2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  <c r="AA865" s="118"/>
      <c r="AB865" s="118"/>
      <c r="AC865" s="118"/>
      <c r="AD865" s="118"/>
      <c r="AE865" s="118"/>
      <c r="AF865" s="118"/>
      <c r="AG865" s="118"/>
      <c r="AH865" s="118"/>
      <c r="AI865" s="118"/>
      <c r="AJ865" s="118"/>
      <c r="AK865" s="118"/>
      <c r="AL865" s="118"/>
    </row>
    <row r="866" spans="1:38" ht="15.75" customHeight="1" x14ac:dyDescent="0.2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  <c r="AA866" s="118"/>
      <c r="AB866" s="118"/>
      <c r="AC866" s="118"/>
      <c r="AD866" s="118"/>
      <c r="AE866" s="118"/>
      <c r="AF866" s="118"/>
      <c r="AG866" s="118"/>
      <c r="AH866" s="118"/>
      <c r="AI866" s="118"/>
      <c r="AJ866" s="118"/>
      <c r="AK866" s="118"/>
      <c r="AL866" s="118"/>
    </row>
    <row r="867" spans="1:38" ht="15.75" customHeight="1" x14ac:dyDescent="0.2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  <c r="AA867" s="118"/>
      <c r="AB867" s="118"/>
      <c r="AC867" s="118"/>
      <c r="AD867" s="118"/>
      <c r="AE867" s="118"/>
      <c r="AF867" s="118"/>
      <c r="AG867" s="118"/>
      <c r="AH867" s="118"/>
      <c r="AI867" s="118"/>
      <c r="AJ867" s="118"/>
      <c r="AK867" s="118"/>
      <c r="AL867" s="118"/>
    </row>
    <row r="868" spans="1:38" ht="15.75" customHeight="1" x14ac:dyDescent="0.2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  <c r="AA868" s="118"/>
      <c r="AB868" s="118"/>
      <c r="AC868" s="118"/>
      <c r="AD868" s="118"/>
      <c r="AE868" s="118"/>
      <c r="AF868" s="118"/>
      <c r="AG868" s="118"/>
      <c r="AH868" s="118"/>
      <c r="AI868" s="118"/>
      <c r="AJ868" s="118"/>
      <c r="AK868" s="118"/>
      <c r="AL868" s="118"/>
    </row>
    <row r="869" spans="1:38" ht="15.75" customHeight="1" x14ac:dyDescent="0.2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  <c r="AA869" s="118"/>
      <c r="AB869" s="118"/>
      <c r="AC869" s="118"/>
      <c r="AD869" s="118"/>
      <c r="AE869" s="118"/>
      <c r="AF869" s="118"/>
      <c r="AG869" s="118"/>
      <c r="AH869" s="118"/>
      <c r="AI869" s="118"/>
      <c r="AJ869" s="118"/>
      <c r="AK869" s="118"/>
      <c r="AL869" s="118"/>
    </row>
    <row r="870" spans="1:38" ht="15.75" customHeight="1" x14ac:dyDescent="0.2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  <c r="AA870" s="118"/>
      <c r="AB870" s="118"/>
      <c r="AC870" s="118"/>
      <c r="AD870" s="118"/>
      <c r="AE870" s="118"/>
      <c r="AF870" s="118"/>
      <c r="AG870" s="118"/>
      <c r="AH870" s="118"/>
      <c r="AI870" s="118"/>
      <c r="AJ870" s="118"/>
      <c r="AK870" s="118"/>
      <c r="AL870" s="118"/>
    </row>
    <row r="871" spans="1:38" ht="15.75" customHeight="1" x14ac:dyDescent="0.2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  <c r="AA871" s="118"/>
      <c r="AB871" s="118"/>
      <c r="AC871" s="118"/>
      <c r="AD871" s="118"/>
      <c r="AE871" s="118"/>
      <c r="AF871" s="118"/>
      <c r="AG871" s="118"/>
      <c r="AH871" s="118"/>
      <c r="AI871" s="118"/>
      <c r="AJ871" s="118"/>
      <c r="AK871" s="118"/>
      <c r="AL871" s="118"/>
    </row>
    <row r="872" spans="1:38" ht="15.75" customHeight="1" x14ac:dyDescent="0.2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  <c r="AA872" s="118"/>
      <c r="AB872" s="118"/>
      <c r="AC872" s="118"/>
      <c r="AD872" s="118"/>
      <c r="AE872" s="118"/>
      <c r="AF872" s="118"/>
      <c r="AG872" s="118"/>
      <c r="AH872" s="118"/>
      <c r="AI872" s="118"/>
      <c r="AJ872" s="118"/>
      <c r="AK872" s="118"/>
      <c r="AL872" s="118"/>
    </row>
    <row r="873" spans="1:38" ht="15.75" customHeight="1" x14ac:dyDescent="0.2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  <c r="AA873" s="118"/>
      <c r="AB873" s="118"/>
      <c r="AC873" s="118"/>
      <c r="AD873" s="118"/>
      <c r="AE873" s="118"/>
      <c r="AF873" s="118"/>
      <c r="AG873" s="118"/>
      <c r="AH873" s="118"/>
      <c r="AI873" s="118"/>
      <c r="AJ873" s="118"/>
      <c r="AK873" s="118"/>
      <c r="AL873" s="118"/>
    </row>
    <row r="874" spans="1:38" ht="15.75" customHeight="1" x14ac:dyDescent="0.2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  <c r="AA874" s="118"/>
      <c r="AB874" s="118"/>
      <c r="AC874" s="118"/>
      <c r="AD874" s="118"/>
      <c r="AE874" s="118"/>
      <c r="AF874" s="118"/>
      <c r="AG874" s="118"/>
      <c r="AH874" s="118"/>
      <c r="AI874" s="118"/>
      <c r="AJ874" s="118"/>
      <c r="AK874" s="118"/>
      <c r="AL874" s="118"/>
    </row>
    <row r="875" spans="1:38" ht="15.75" customHeight="1" x14ac:dyDescent="0.2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  <c r="AA875" s="118"/>
      <c r="AB875" s="118"/>
      <c r="AC875" s="118"/>
      <c r="AD875" s="118"/>
      <c r="AE875" s="118"/>
      <c r="AF875" s="118"/>
      <c r="AG875" s="118"/>
      <c r="AH875" s="118"/>
      <c r="AI875" s="118"/>
      <c r="AJ875" s="118"/>
      <c r="AK875" s="118"/>
      <c r="AL875" s="118"/>
    </row>
    <row r="876" spans="1:38" ht="15.75" customHeight="1" x14ac:dyDescent="0.2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  <c r="AA876" s="118"/>
      <c r="AB876" s="118"/>
      <c r="AC876" s="118"/>
      <c r="AD876" s="118"/>
      <c r="AE876" s="118"/>
      <c r="AF876" s="118"/>
      <c r="AG876" s="118"/>
      <c r="AH876" s="118"/>
      <c r="AI876" s="118"/>
      <c r="AJ876" s="118"/>
      <c r="AK876" s="118"/>
      <c r="AL876" s="118"/>
    </row>
    <row r="877" spans="1:38" ht="15.75" customHeight="1" x14ac:dyDescent="0.2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  <c r="AA877" s="118"/>
      <c r="AB877" s="118"/>
      <c r="AC877" s="118"/>
      <c r="AD877" s="118"/>
      <c r="AE877" s="118"/>
      <c r="AF877" s="118"/>
      <c r="AG877" s="118"/>
      <c r="AH877" s="118"/>
      <c r="AI877" s="118"/>
      <c r="AJ877" s="118"/>
      <c r="AK877" s="118"/>
      <c r="AL877" s="118"/>
    </row>
    <row r="878" spans="1:38" ht="15.75" customHeight="1" x14ac:dyDescent="0.2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  <c r="AA878" s="118"/>
      <c r="AB878" s="118"/>
      <c r="AC878" s="118"/>
      <c r="AD878" s="118"/>
      <c r="AE878" s="118"/>
      <c r="AF878" s="118"/>
      <c r="AG878" s="118"/>
      <c r="AH878" s="118"/>
      <c r="AI878" s="118"/>
      <c r="AJ878" s="118"/>
      <c r="AK878" s="118"/>
      <c r="AL878" s="118"/>
    </row>
    <row r="879" spans="1:38" ht="15.75" customHeight="1" x14ac:dyDescent="0.2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  <c r="AA879" s="118"/>
      <c r="AB879" s="118"/>
      <c r="AC879" s="118"/>
      <c r="AD879" s="118"/>
      <c r="AE879" s="118"/>
      <c r="AF879" s="118"/>
      <c r="AG879" s="118"/>
      <c r="AH879" s="118"/>
      <c r="AI879" s="118"/>
      <c r="AJ879" s="118"/>
      <c r="AK879" s="118"/>
      <c r="AL879" s="118"/>
    </row>
    <row r="880" spans="1:38" ht="15.75" customHeight="1" x14ac:dyDescent="0.2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  <c r="AA880" s="118"/>
      <c r="AB880" s="118"/>
      <c r="AC880" s="118"/>
      <c r="AD880" s="118"/>
      <c r="AE880" s="118"/>
      <c r="AF880" s="118"/>
      <c r="AG880" s="118"/>
      <c r="AH880" s="118"/>
      <c r="AI880" s="118"/>
      <c r="AJ880" s="118"/>
      <c r="AK880" s="118"/>
      <c r="AL880" s="118"/>
    </row>
    <row r="881" spans="1:38" ht="15.75" customHeight="1" x14ac:dyDescent="0.2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  <c r="AA881" s="118"/>
      <c r="AB881" s="118"/>
      <c r="AC881" s="118"/>
      <c r="AD881" s="118"/>
      <c r="AE881" s="118"/>
      <c r="AF881" s="118"/>
      <c r="AG881" s="118"/>
      <c r="AH881" s="118"/>
      <c r="AI881" s="118"/>
      <c r="AJ881" s="118"/>
      <c r="AK881" s="118"/>
      <c r="AL881" s="118"/>
    </row>
    <row r="882" spans="1:38" ht="15.75" customHeight="1" x14ac:dyDescent="0.2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  <c r="AA882" s="118"/>
      <c r="AB882" s="118"/>
      <c r="AC882" s="118"/>
      <c r="AD882" s="118"/>
      <c r="AE882" s="118"/>
      <c r="AF882" s="118"/>
      <c r="AG882" s="118"/>
      <c r="AH882" s="118"/>
      <c r="AI882" s="118"/>
      <c r="AJ882" s="118"/>
      <c r="AK882" s="118"/>
      <c r="AL882" s="118"/>
    </row>
    <row r="883" spans="1:38" ht="15.75" customHeight="1" x14ac:dyDescent="0.2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  <c r="AA883" s="118"/>
      <c r="AB883" s="118"/>
      <c r="AC883" s="118"/>
      <c r="AD883" s="118"/>
      <c r="AE883" s="118"/>
      <c r="AF883" s="118"/>
      <c r="AG883" s="118"/>
      <c r="AH883" s="118"/>
      <c r="AI883" s="118"/>
      <c r="AJ883" s="118"/>
      <c r="AK883" s="118"/>
      <c r="AL883" s="118"/>
    </row>
    <row r="884" spans="1:38" ht="15.75" customHeight="1" x14ac:dyDescent="0.2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  <c r="AA884" s="118"/>
      <c r="AB884" s="118"/>
      <c r="AC884" s="118"/>
      <c r="AD884" s="118"/>
      <c r="AE884" s="118"/>
      <c r="AF884" s="118"/>
      <c r="AG884" s="118"/>
      <c r="AH884" s="118"/>
      <c r="AI884" s="118"/>
      <c r="AJ884" s="118"/>
      <c r="AK884" s="118"/>
      <c r="AL884" s="118"/>
    </row>
    <row r="885" spans="1:38" ht="15.75" customHeight="1" x14ac:dyDescent="0.2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  <c r="AA885" s="118"/>
      <c r="AB885" s="118"/>
      <c r="AC885" s="118"/>
      <c r="AD885" s="118"/>
      <c r="AE885" s="118"/>
      <c r="AF885" s="118"/>
      <c r="AG885" s="118"/>
      <c r="AH885" s="118"/>
      <c r="AI885" s="118"/>
      <c r="AJ885" s="118"/>
      <c r="AK885" s="118"/>
      <c r="AL885" s="118"/>
    </row>
    <row r="886" spans="1:38" ht="15.75" customHeight="1" x14ac:dyDescent="0.2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  <c r="AA886" s="118"/>
      <c r="AB886" s="118"/>
      <c r="AC886" s="118"/>
      <c r="AD886" s="118"/>
      <c r="AE886" s="118"/>
      <c r="AF886" s="118"/>
      <c r="AG886" s="118"/>
      <c r="AH886" s="118"/>
      <c r="AI886" s="118"/>
      <c r="AJ886" s="118"/>
      <c r="AK886" s="118"/>
      <c r="AL886" s="118"/>
    </row>
    <row r="887" spans="1:38" ht="15.75" customHeight="1" x14ac:dyDescent="0.2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  <c r="AA887" s="118"/>
      <c r="AB887" s="118"/>
      <c r="AC887" s="118"/>
      <c r="AD887" s="118"/>
      <c r="AE887" s="118"/>
      <c r="AF887" s="118"/>
      <c r="AG887" s="118"/>
      <c r="AH887" s="118"/>
      <c r="AI887" s="118"/>
      <c r="AJ887" s="118"/>
      <c r="AK887" s="118"/>
      <c r="AL887" s="118"/>
    </row>
    <row r="888" spans="1:38" ht="15.75" customHeight="1" x14ac:dyDescent="0.2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  <c r="AA888" s="118"/>
      <c r="AB888" s="118"/>
      <c r="AC888" s="118"/>
      <c r="AD888" s="118"/>
      <c r="AE888" s="118"/>
      <c r="AF888" s="118"/>
      <c r="AG888" s="118"/>
      <c r="AH888" s="118"/>
      <c r="AI888" s="118"/>
      <c r="AJ888" s="118"/>
      <c r="AK888" s="118"/>
      <c r="AL888" s="118"/>
    </row>
    <row r="889" spans="1:38" ht="15.75" customHeight="1" x14ac:dyDescent="0.2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  <c r="AA889" s="118"/>
      <c r="AB889" s="118"/>
      <c r="AC889" s="118"/>
      <c r="AD889" s="118"/>
      <c r="AE889" s="118"/>
      <c r="AF889" s="118"/>
      <c r="AG889" s="118"/>
      <c r="AH889" s="118"/>
      <c r="AI889" s="118"/>
      <c r="AJ889" s="118"/>
      <c r="AK889" s="118"/>
      <c r="AL889" s="118"/>
    </row>
    <row r="890" spans="1:38" ht="15.75" customHeight="1" x14ac:dyDescent="0.2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  <c r="AA890" s="118"/>
      <c r="AB890" s="118"/>
      <c r="AC890" s="118"/>
      <c r="AD890" s="118"/>
      <c r="AE890" s="118"/>
      <c r="AF890" s="118"/>
      <c r="AG890" s="118"/>
      <c r="AH890" s="118"/>
      <c r="AI890" s="118"/>
      <c r="AJ890" s="118"/>
      <c r="AK890" s="118"/>
      <c r="AL890" s="118"/>
    </row>
    <row r="891" spans="1:38" ht="15.75" customHeight="1" x14ac:dyDescent="0.2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  <c r="AA891" s="118"/>
      <c r="AB891" s="118"/>
      <c r="AC891" s="118"/>
      <c r="AD891" s="118"/>
      <c r="AE891" s="118"/>
      <c r="AF891" s="118"/>
      <c r="AG891" s="118"/>
      <c r="AH891" s="118"/>
      <c r="AI891" s="118"/>
      <c r="AJ891" s="118"/>
      <c r="AK891" s="118"/>
      <c r="AL891" s="118"/>
    </row>
    <row r="892" spans="1:38" ht="15.75" customHeight="1" x14ac:dyDescent="0.2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  <c r="AA892" s="118"/>
      <c r="AB892" s="118"/>
      <c r="AC892" s="118"/>
      <c r="AD892" s="118"/>
      <c r="AE892" s="118"/>
      <c r="AF892" s="118"/>
      <c r="AG892" s="118"/>
      <c r="AH892" s="118"/>
      <c r="AI892" s="118"/>
      <c r="AJ892" s="118"/>
      <c r="AK892" s="118"/>
      <c r="AL892" s="118"/>
    </row>
    <row r="893" spans="1:38" ht="15.75" customHeight="1" x14ac:dyDescent="0.2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  <c r="AA893" s="118"/>
      <c r="AB893" s="118"/>
      <c r="AC893" s="118"/>
      <c r="AD893" s="118"/>
      <c r="AE893" s="118"/>
      <c r="AF893" s="118"/>
      <c r="AG893" s="118"/>
      <c r="AH893" s="118"/>
      <c r="AI893" s="118"/>
      <c r="AJ893" s="118"/>
      <c r="AK893" s="118"/>
      <c r="AL893" s="118"/>
    </row>
    <row r="894" spans="1:38" ht="15.75" customHeight="1" x14ac:dyDescent="0.2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  <c r="AA894" s="118"/>
      <c r="AB894" s="118"/>
      <c r="AC894" s="118"/>
      <c r="AD894" s="118"/>
      <c r="AE894" s="118"/>
      <c r="AF894" s="118"/>
      <c r="AG894" s="118"/>
      <c r="AH894" s="118"/>
      <c r="AI894" s="118"/>
      <c r="AJ894" s="118"/>
      <c r="AK894" s="118"/>
      <c r="AL894" s="118"/>
    </row>
    <row r="895" spans="1:38" ht="15.75" customHeight="1" x14ac:dyDescent="0.2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  <c r="AA895" s="118"/>
      <c r="AB895" s="118"/>
      <c r="AC895" s="118"/>
      <c r="AD895" s="118"/>
      <c r="AE895" s="118"/>
      <c r="AF895" s="118"/>
      <c r="AG895" s="118"/>
      <c r="AH895" s="118"/>
      <c r="AI895" s="118"/>
      <c r="AJ895" s="118"/>
      <c r="AK895" s="118"/>
      <c r="AL895" s="118"/>
    </row>
    <row r="896" spans="1:38" ht="15.75" customHeight="1" x14ac:dyDescent="0.2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  <c r="AA896" s="118"/>
      <c r="AB896" s="118"/>
      <c r="AC896" s="118"/>
      <c r="AD896" s="118"/>
      <c r="AE896" s="118"/>
      <c r="AF896" s="118"/>
      <c r="AG896" s="118"/>
      <c r="AH896" s="118"/>
      <c r="AI896" s="118"/>
      <c r="AJ896" s="118"/>
      <c r="AK896" s="118"/>
      <c r="AL896" s="118"/>
    </row>
    <row r="897" spans="1:38" ht="15.75" customHeight="1" x14ac:dyDescent="0.2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  <c r="AA897" s="118"/>
      <c r="AB897" s="118"/>
      <c r="AC897" s="118"/>
      <c r="AD897" s="118"/>
      <c r="AE897" s="118"/>
      <c r="AF897" s="118"/>
      <c r="AG897" s="118"/>
      <c r="AH897" s="118"/>
      <c r="AI897" s="118"/>
      <c r="AJ897" s="118"/>
      <c r="AK897" s="118"/>
      <c r="AL897" s="118"/>
    </row>
    <row r="898" spans="1:38" ht="15.75" customHeight="1" x14ac:dyDescent="0.2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  <c r="AA898" s="118"/>
      <c r="AB898" s="118"/>
      <c r="AC898" s="118"/>
      <c r="AD898" s="118"/>
      <c r="AE898" s="118"/>
      <c r="AF898" s="118"/>
      <c r="AG898" s="118"/>
      <c r="AH898" s="118"/>
      <c r="AI898" s="118"/>
      <c r="AJ898" s="118"/>
      <c r="AK898" s="118"/>
      <c r="AL898" s="118"/>
    </row>
    <row r="899" spans="1:38" ht="15.75" customHeight="1" x14ac:dyDescent="0.2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  <c r="AA899" s="118"/>
      <c r="AB899" s="118"/>
      <c r="AC899" s="118"/>
      <c r="AD899" s="118"/>
      <c r="AE899" s="118"/>
      <c r="AF899" s="118"/>
      <c r="AG899" s="118"/>
      <c r="AH899" s="118"/>
      <c r="AI899" s="118"/>
      <c r="AJ899" s="118"/>
      <c r="AK899" s="118"/>
      <c r="AL899" s="118"/>
    </row>
    <row r="900" spans="1:38" ht="15.75" customHeight="1" x14ac:dyDescent="0.2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  <c r="AA900" s="118"/>
      <c r="AB900" s="118"/>
      <c r="AC900" s="118"/>
      <c r="AD900" s="118"/>
      <c r="AE900" s="118"/>
      <c r="AF900" s="118"/>
      <c r="AG900" s="118"/>
      <c r="AH900" s="118"/>
      <c r="AI900" s="118"/>
      <c r="AJ900" s="118"/>
      <c r="AK900" s="118"/>
      <c r="AL900" s="118"/>
    </row>
    <row r="901" spans="1:38" ht="15.75" customHeight="1" x14ac:dyDescent="0.2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  <c r="AA901" s="118"/>
      <c r="AB901" s="118"/>
      <c r="AC901" s="118"/>
      <c r="AD901" s="118"/>
      <c r="AE901" s="118"/>
      <c r="AF901" s="118"/>
      <c r="AG901" s="118"/>
      <c r="AH901" s="118"/>
      <c r="AI901" s="118"/>
      <c r="AJ901" s="118"/>
      <c r="AK901" s="118"/>
      <c r="AL901" s="118"/>
    </row>
    <row r="902" spans="1:38" ht="15.75" customHeight="1" x14ac:dyDescent="0.2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  <c r="AA902" s="118"/>
      <c r="AB902" s="118"/>
      <c r="AC902" s="118"/>
      <c r="AD902" s="118"/>
      <c r="AE902" s="118"/>
      <c r="AF902" s="118"/>
      <c r="AG902" s="118"/>
      <c r="AH902" s="118"/>
      <c r="AI902" s="118"/>
      <c r="AJ902" s="118"/>
      <c r="AK902" s="118"/>
      <c r="AL902" s="118"/>
    </row>
    <row r="903" spans="1:38" ht="15.75" customHeight="1" x14ac:dyDescent="0.2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  <c r="AA903" s="118"/>
      <c r="AB903" s="118"/>
      <c r="AC903" s="118"/>
      <c r="AD903" s="118"/>
      <c r="AE903" s="118"/>
      <c r="AF903" s="118"/>
      <c r="AG903" s="118"/>
      <c r="AH903" s="118"/>
      <c r="AI903" s="118"/>
      <c r="AJ903" s="118"/>
      <c r="AK903" s="118"/>
      <c r="AL903" s="118"/>
    </row>
    <row r="904" spans="1:38" ht="15.75" customHeight="1" x14ac:dyDescent="0.2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  <c r="AA904" s="118"/>
      <c r="AB904" s="118"/>
      <c r="AC904" s="118"/>
      <c r="AD904" s="118"/>
      <c r="AE904" s="118"/>
      <c r="AF904" s="118"/>
      <c r="AG904" s="118"/>
      <c r="AH904" s="118"/>
      <c r="AI904" s="118"/>
      <c r="AJ904" s="118"/>
      <c r="AK904" s="118"/>
      <c r="AL904" s="118"/>
    </row>
    <row r="905" spans="1:38" ht="15.75" customHeight="1" x14ac:dyDescent="0.2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  <c r="AA905" s="118"/>
      <c r="AB905" s="118"/>
      <c r="AC905" s="118"/>
      <c r="AD905" s="118"/>
      <c r="AE905" s="118"/>
      <c r="AF905" s="118"/>
      <c r="AG905" s="118"/>
      <c r="AH905" s="118"/>
      <c r="AI905" s="118"/>
      <c r="AJ905" s="118"/>
      <c r="AK905" s="118"/>
      <c r="AL905" s="118"/>
    </row>
    <row r="906" spans="1:38" ht="15.75" customHeight="1" x14ac:dyDescent="0.2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  <c r="AA906" s="118"/>
      <c r="AB906" s="118"/>
      <c r="AC906" s="118"/>
      <c r="AD906" s="118"/>
      <c r="AE906" s="118"/>
      <c r="AF906" s="118"/>
      <c r="AG906" s="118"/>
      <c r="AH906" s="118"/>
      <c r="AI906" s="118"/>
      <c r="AJ906" s="118"/>
      <c r="AK906" s="118"/>
      <c r="AL906" s="118"/>
    </row>
    <row r="907" spans="1:38" ht="15.75" customHeight="1" x14ac:dyDescent="0.2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  <c r="AA907" s="118"/>
      <c r="AB907" s="118"/>
      <c r="AC907" s="118"/>
      <c r="AD907" s="118"/>
      <c r="AE907" s="118"/>
      <c r="AF907" s="118"/>
      <c r="AG907" s="118"/>
      <c r="AH907" s="118"/>
      <c r="AI907" s="118"/>
      <c r="AJ907" s="118"/>
      <c r="AK907" s="118"/>
      <c r="AL907" s="118"/>
    </row>
    <row r="908" spans="1:38" ht="15.75" customHeight="1" x14ac:dyDescent="0.2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  <c r="AA908" s="118"/>
      <c r="AB908" s="118"/>
      <c r="AC908" s="118"/>
      <c r="AD908" s="118"/>
      <c r="AE908" s="118"/>
      <c r="AF908" s="118"/>
      <c r="AG908" s="118"/>
      <c r="AH908" s="118"/>
      <c r="AI908" s="118"/>
      <c r="AJ908" s="118"/>
      <c r="AK908" s="118"/>
      <c r="AL908" s="118"/>
    </row>
    <row r="909" spans="1:38" ht="15.75" customHeight="1" x14ac:dyDescent="0.2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  <c r="AA909" s="118"/>
      <c r="AB909" s="118"/>
      <c r="AC909" s="118"/>
      <c r="AD909" s="118"/>
      <c r="AE909" s="118"/>
      <c r="AF909" s="118"/>
      <c r="AG909" s="118"/>
      <c r="AH909" s="118"/>
      <c r="AI909" s="118"/>
      <c r="AJ909" s="118"/>
      <c r="AK909" s="118"/>
      <c r="AL909" s="118"/>
    </row>
    <row r="910" spans="1:38" ht="15.75" customHeight="1" x14ac:dyDescent="0.2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  <c r="AA910" s="118"/>
      <c r="AB910" s="118"/>
      <c r="AC910" s="118"/>
      <c r="AD910" s="118"/>
      <c r="AE910" s="118"/>
      <c r="AF910" s="118"/>
      <c r="AG910" s="118"/>
      <c r="AH910" s="118"/>
      <c r="AI910" s="118"/>
      <c r="AJ910" s="118"/>
      <c r="AK910" s="118"/>
      <c r="AL910" s="118"/>
    </row>
    <row r="911" spans="1:38" ht="15.75" customHeight="1" x14ac:dyDescent="0.2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  <c r="AA911" s="118"/>
      <c r="AB911" s="118"/>
      <c r="AC911" s="118"/>
      <c r="AD911" s="118"/>
      <c r="AE911" s="118"/>
      <c r="AF911" s="118"/>
      <c r="AG911" s="118"/>
      <c r="AH911" s="118"/>
      <c r="AI911" s="118"/>
      <c r="AJ911" s="118"/>
      <c r="AK911" s="118"/>
      <c r="AL911" s="118"/>
    </row>
    <row r="912" spans="1:38" ht="15.75" customHeight="1" x14ac:dyDescent="0.2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  <c r="AA912" s="118"/>
      <c r="AB912" s="118"/>
      <c r="AC912" s="118"/>
      <c r="AD912" s="118"/>
      <c r="AE912" s="118"/>
      <c r="AF912" s="118"/>
      <c r="AG912" s="118"/>
      <c r="AH912" s="118"/>
      <c r="AI912" s="118"/>
      <c r="AJ912" s="118"/>
      <c r="AK912" s="118"/>
      <c r="AL912" s="118"/>
    </row>
    <row r="913" spans="1:38" ht="15.75" customHeight="1" x14ac:dyDescent="0.2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  <c r="AA913" s="118"/>
      <c r="AB913" s="118"/>
      <c r="AC913" s="118"/>
      <c r="AD913" s="118"/>
      <c r="AE913" s="118"/>
      <c r="AF913" s="118"/>
      <c r="AG913" s="118"/>
      <c r="AH913" s="118"/>
      <c r="AI913" s="118"/>
      <c r="AJ913" s="118"/>
      <c r="AK913" s="118"/>
      <c r="AL913" s="118"/>
    </row>
    <row r="914" spans="1:38" ht="15.75" customHeight="1" x14ac:dyDescent="0.2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  <c r="AA914" s="118"/>
      <c r="AB914" s="118"/>
      <c r="AC914" s="118"/>
      <c r="AD914" s="118"/>
      <c r="AE914" s="118"/>
      <c r="AF914" s="118"/>
      <c r="AG914" s="118"/>
      <c r="AH914" s="118"/>
      <c r="AI914" s="118"/>
      <c r="AJ914" s="118"/>
      <c r="AK914" s="118"/>
      <c r="AL914" s="118"/>
    </row>
    <row r="915" spans="1:38" ht="15.75" customHeight="1" x14ac:dyDescent="0.2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  <c r="AA915" s="118"/>
      <c r="AB915" s="118"/>
      <c r="AC915" s="118"/>
      <c r="AD915" s="118"/>
      <c r="AE915" s="118"/>
      <c r="AF915" s="118"/>
      <c r="AG915" s="118"/>
      <c r="AH915" s="118"/>
      <c r="AI915" s="118"/>
      <c r="AJ915" s="118"/>
      <c r="AK915" s="118"/>
      <c r="AL915" s="118"/>
    </row>
    <row r="916" spans="1:38" ht="15.75" customHeight="1" x14ac:dyDescent="0.2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  <c r="AA916" s="118"/>
      <c r="AB916" s="118"/>
      <c r="AC916" s="118"/>
      <c r="AD916" s="118"/>
      <c r="AE916" s="118"/>
      <c r="AF916" s="118"/>
      <c r="AG916" s="118"/>
      <c r="AH916" s="118"/>
      <c r="AI916" s="118"/>
      <c r="AJ916" s="118"/>
      <c r="AK916" s="118"/>
      <c r="AL916" s="118"/>
    </row>
    <row r="917" spans="1:38" ht="15.75" customHeight="1" x14ac:dyDescent="0.2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  <c r="AA917" s="118"/>
      <c r="AB917" s="118"/>
      <c r="AC917" s="118"/>
      <c r="AD917" s="118"/>
      <c r="AE917" s="118"/>
      <c r="AF917" s="118"/>
      <c r="AG917" s="118"/>
      <c r="AH917" s="118"/>
      <c r="AI917" s="118"/>
      <c r="AJ917" s="118"/>
      <c r="AK917" s="118"/>
      <c r="AL917" s="118"/>
    </row>
    <row r="918" spans="1:38" ht="15.75" customHeight="1" x14ac:dyDescent="0.2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  <c r="AA918" s="118"/>
      <c r="AB918" s="118"/>
      <c r="AC918" s="118"/>
      <c r="AD918" s="118"/>
      <c r="AE918" s="118"/>
      <c r="AF918" s="118"/>
      <c r="AG918" s="118"/>
      <c r="AH918" s="118"/>
      <c r="AI918" s="118"/>
      <c r="AJ918" s="118"/>
      <c r="AK918" s="118"/>
      <c r="AL918" s="118"/>
    </row>
    <row r="919" spans="1:38" ht="15.75" customHeight="1" x14ac:dyDescent="0.2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  <c r="AA919" s="118"/>
      <c r="AB919" s="118"/>
      <c r="AC919" s="118"/>
      <c r="AD919" s="118"/>
      <c r="AE919" s="118"/>
      <c r="AF919" s="118"/>
      <c r="AG919" s="118"/>
      <c r="AH919" s="118"/>
      <c r="AI919" s="118"/>
      <c r="AJ919" s="118"/>
      <c r="AK919" s="118"/>
      <c r="AL919" s="118"/>
    </row>
    <row r="920" spans="1:38" ht="15.75" customHeight="1" x14ac:dyDescent="0.2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  <c r="AA920" s="118"/>
      <c r="AB920" s="118"/>
      <c r="AC920" s="118"/>
      <c r="AD920" s="118"/>
      <c r="AE920" s="118"/>
      <c r="AF920" s="118"/>
      <c r="AG920" s="118"/>
      <c r="AH920" s="118"/>
      <c r="AI920" s="118"/>
      <c r="AJ920" s="118"/>
      <c r="AK920" s="118"/>
      <c r="AL920" s="118"/>
    </row>
    <row r="921" spans="1:38" ht="15.75" customHeight="1" x14ac:dyDescent="0.2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  <c r="AA921" s="118"/>
      <c r="AB921" s="118"/>
      <c r="AC921" s="118"/>
      <c r="AD921" s="118"/>
      <c r="AE921" s="118"/>
      <c r="AF921" s="118"/>
      <c r="AG921" s="118"/>
      <c r="AH921" s="118"/>
      <c r="AI921" s="118"/>
      <c r="AJ921" s="118"/>
      <c r="AK921" s="118"/>
      <c r="AL921" s="118"/>
    </row>
    <row r="922" spans="1:38" ht="15.75" customHeight="1" x14ac:dyDescent="0.2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  <c r="AA922" s="118"/>
      <c r="AB922" s="118"/>
      <c r="AC922" s="118"/>
      <c r="AD922" s="118"/>
      <c r="AE922" s="118"/>
      <c r="AF922" s="118"/>
      <c r="AG922" s="118"/>
      <c r="AH922" s="118"/>
      <c r="AI922" s="118"/>
      <c r="AJ922" s="118"/>
      <c r="AK922" s="118"/>
      <c r="AL922" s="118"/>
    </row>
    <row r="923" spans="1:38" ht="15.75" customHeight="1" x14ac:dyDescent="0.2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  <c r="AA923" s="118"/>
      <c r="AB923" s="118"/>
      <c r="AC923" s="118"/>
      <c r="AD923" s="118"/>
      <c r="AE923" s="118"/>
      <c r="AF923" s="118"/>
      <c r="AG923" s="118"/>
      <c r="AH923" s="118"/>
      <c r="AI923" s="118"/>
      <c r="AJ923" s="118"/>
      <c r="AK923" s="118"/>
      <c r="AL923" s="118"/>
    </row>
    <row r="924" spans="1:38" ht="15.75" customHeight="1" x14ac:dyDescent="0.2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  <c r="AA924" s="118"/>
      <c r="AB924" s="118"/>
      <c r="AC924" s="118"/>
      <c r="AD924" s="118"/>
      <c r="AE924" s="118"/>
      <c r="AF924" s="118"/>
      <c r="AG924" s="118"/>
      <c r="AH924" s="118"/>
      <c r="AI924" s="118"/>
      <c r="AJ924" s="118"/>
      <c r="AK924" s="118"/>
      <c r="AL924" s="118"/>
    </row>
    <row r="925" spans="1:38" ht="15.75" customHeight="1" x14ac:dyDescent="0.2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  <c r="AA925" s="118"/>
      <c r="AB925" s="118"/>
      <c r="AC925" s="118"/>
      <c r="AD925" s="118"/>
      <c r="AE925" s="118"/>
      <c r="AF925" s="118"/>
      <c r="AG925" s="118"/>
      <c r="AH925" s="118"/>
      <c r="AI925" s="118"/>
      <c r="AJ925" s="118"/>
      <c r="AK925" s="118"/>
      <c r="AL925" s="118"/>
    </row>
    <row r="926" spans="1:38" ht="15.75" customHeight="1" x14ac:dyDescent="0.2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  <c r="AA926" s="118"/>
      <c r="AB926" s="118"/>
      <c r="AC926" s="118"/>
      <c r="AD926" s="118"/>
      <c r="AE926" s="118"/>
      <c r="AF926" s="118"/>
      <c r="AG926" s="118"/>
      <c r="AH926" s="118"/>
      <c r="AI926" s="118"/>
      <c r="AJ926" s="118"/>
      <c r="AK926" s="118"/>
      <c r="AL926" s="118"/>
    </row>
    <row r="927" spans="1:38" ht="15.75" customHeight="1" x14ac:dyDescent="0.2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  <c r="AA927" s="118"/>
      <c r="AB927" s="118"/>
      <c r="AC927" s="118"/>
      <c r="AD927" s="118"/>
      <c r="AE927" s="118"/>
      <c r="AF927" s="118"/>
      <c r="AG927" s="118"/>
      <c r="AH927" s="118"/>
      <c r="AI927" s="118"/>
      <c r="AJ927" s="118"/>
      <c r="AK927" s="118"/>
      <c r="AL927" s="118"/>
    </row>
    <row r="928" spans="1:38" ht="15.75" customHeight="1" x14ac:dyDescent="0.2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  <c r="AA928" s="118"/>
      <c r="AB928" s="118"/>
      <c r="AC928" s="118"/>
      <c r="AD928" s="118"/>
      <c r="AE928" s="118"/>
      <c r="AF928" s="118"/>
      <c r="AG928" s="118"/>
      <c r="AH928" s="118"/>
      <c r="AI928" s="118"/>
      <c r="AJ928" s="118"/>
      <c r="AK928" s="118"/>
      <c r="AL928" s="118"/>
    </row>
    <row r="929" spans="1:38" ht="15.75" customHeight="1" x14ac:dyDescent="0.2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  <c r="AA929" s="118"/>
      <c r="AB929" s="118"/>
      <c r="AC929" s="118"/>
      <c r="AD929" s="118"/>
      <c r="AE929" s="118"/>
      <c r="AF929" s="118"/>
      <c r="AG929" s="118"/>
      <c r="AH929" s="118"/>
      <c r="AI929" s="118"/>
      <c r="AJ929" s="118"/>
      <c r="AK929" s="118"/>
      <c r="AL929" s="118"/>
    </row>
    <row r="930" spans="1:38" ht="15.75" customHeight="1" x14ac:dyDescent="0.2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  <c r="AA930" s="118"/>
      <c r="AB930" s="118"/>
      <c r="AC930" s="118"/>
      <c r="AD930" s="118"/>
      <c r="AE930" s="118"/>
      <c r="AF930" s="118"/>
      <c r="AG930" s="118"/>
      <c r="AH930" s="118"/>
      <c r="AI930" s="118"/>
      <c r="AJ930" s="118"/>
      <c r="AK930" s="118"/>
      <c r="AL930" s="118"/>
    </row>
    <row r="931" spans="1:38" ht="15.75" customHeight="1" x14ac:dyDescent="0.2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  <c r="AA931" s="118"/>
      <c r="AB931" s="118"/>
      <c r="AC931" s="118"/>
      <c r="AD931" s="118"/>
      <c r="AE931" s="118"/>
      <c r="AF931" s="118"/>
      <c r="AG931" s="118"/>
      <c r="AH931" s="118"/>
      <c r="AI931" s="118"/>
      <c r="AJ931" s="118"/>
      <c r="AK931" s="118"/>
      <c r="AL931" s="118"/>
    </row>
    <row r="932" spans="1:38" ht="15.75" customHeight="1" x14ac:dyDescent="0.2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  <c r="AA932" s="118"/>
      <c r="AB932" s="118"/>
      <c r="AC932" s="118"/>
      <c r="AD932" s="118"/>
      <c r="AE932" s="118"/>
      <c r="AF932" s="118"/>
      <c r="AG932" s="118"/>
      <c r="AH932" s="118"/>
      <c r="AI932" s="118"/>
      <c r="AJ932" s="118"/>
      <c r="AK932" s="118"/>
      <c r="AL932" s="118"/>
    </row>
    <row r="933" spans="1:38" ht="15.75" customHeight="1" x14ac:dyDescent="0.2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  <c r="AA933" s="118"/>
      <c r="AB933" s="118"/>
      <c r="AC933" s="118"/>
      <c r="AD933" s="118"/>
      <c r="AE933" s="118"/>
      <c r="AF933" s="118"/>
      <c r="AG933" s="118"/>
      <c r="AH933" s="118"/>
      <c r="AI933" s="118"/>
      <c r="AJ933" s="118"/>
      <c r="AK933" s="118"/>
      <c r="AL933" s="118"/>
    </row>
    <row r="934" spans="1:38" ht="15.75" customHeight="1" x14ac:dyDescent="0.2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  <c r="AA934" s="118"/>
      <c r="AB934" s="118"/>
      <c r="AC934" s="118"/>
      <c r="AD934" s="118"/>
      <c r="AE934" s="118"/>
      <c r="AF934" s="118"/>
      <c r="AG934" s="118"/>
      <c r="AH934" s="118"/>
      <c r="AI934" s="118"/>
      <c r="AJ934" s="118"/>
      <c r="AK934" s="118"/>
      <c r="AL934" s="118"/>
    </row>
    <row r="935" spans="1:38" ht="15.75" customHeight="1" x14ac:dyDescent="0.2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  <c r="AA935" s="118"/>
      <c r="AB935" s="118"/>
      <c r="AC935" s="118"/>
      <c r="AD935" s="118"/>
      <c r="AE935" s="118"/>
      <c r="AF935" s="118"/>
      <c r="AG935" s="118"/>
      <c r="AH935" s="118"/>
      <c r="AI935" s="118"/>
      <c r="AJ935" s="118"/>
      <c r="AK935" s="118"/>
      <c r="AL935" s="118"/>
    </row>
    <row r="936" spans="1:38" ht="15.75" customHeight="1" x14ac:dyDescent="0.2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  <c r="AA936" s="118"/>
      <c r="AB936" s="118"/>
      <c r="AC936" s="118"/>
      <c r="AD936" s="118"/>
      <c r="AE936" s="118"/>
      <c r="AF936" s="118"/>
      <c r="AG936" s="118"/>
      <c r="AH936" s="118"/>
      <c r="AI936" s="118"/>
      <c r="AJ936" s="118"/>
      <c r="AK936" s="118"/>
      <c r="AL936" s="118"/>
    </row>
    <row r="937" spans="1:38" ht="15.75" customHeight="1" x14ac:dyDescent="0.2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  <c r="AA937" s="118"/>
      <c r="AB937" s="118"/>
      <c r="AC937" s="118"/>
      <c r="AD937" s="118"/>
      <c r="AE937" s="118"/>
      <c r="AF937" s="118"/>
      <c r="AG937" s="118"/>
      <c r="AH937" s="118"/>
      <c r="AI937" s="118"/>
      <c r="AJ937" s="118"/>
      <c r="AK937" s="118"/>
      <c r="AL937" s="118"/>
    </row>
    <row r="938" spans="1:38" ht="15.75" customHeight="1" x14ac:dyDescent="0.2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  <c r="AA938" s="118"/>
      <c r="AB938" s="118"/>
      <c r="AC938" s="118"/>
      <c r="AD938" s="118"/>
      <c r="AE938" s="118"/>
      <c r="AF938" s="118"/>
      <c r="AG938" s="118"/>
      <c r="AH938" s="118"/>
      <c r="AI938" s="118"/>
      <c r="AJ938" s="118"/>
      <c r="AK938" s="118"/>
      <c r="AL938" s="118"/>
    </row>
    <row r="939" spans="1:38" ht="15.75" customHeight="1" x14ac:dyDescent="0.2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  <c r="AA939" s="118"/>
      <c r="AB939" s="118"/>
      <c r="AC939" s="118"/>
      <c r="AD939" s="118"/>
      <c r="AE939" s="118"/>
      <c r="AF939" s="118"/>
      <c r="AG939" s="118"/>
      <c r="AH939" s="118"/>
      <c r="AI939" s="118"/>
      <c r="AJ939" s="118"/>
      <c r="AK939" s="118"/>
      <c r="AL939" s="118"/>
    </row>
    <row r="940" spans="1:38" ht="15.75" customHeight="1" x14ac:dyDescent="0.2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  <c r="AA940" s="118"/>
      <c r="AB940" s="118"/>
      <c r="AC940" s="118"/>
      <c r="AD940" s="118"/>
      <c r="AE940" s="118"/>
      <c r="AF940" s="118"/>
      <c r="AG940" s="118"/>
      <c r="AH940" s="118"/>
      <c r="AI940" s="118"/>
      <c r="AJ940" s="118"/>
      <c r="AK940" s="118"/>
      <c r="AL940" s="118"/>
    </row>
    <row r="941" spans="1:38" ht="15.75" customHeight="1" x14ac:dyDescent="0.2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  <c r="AA941" s="118"/>
      <c r="AB941" s="118"/>
      <c r="AC941" s="118"/>
      <c r="AD941" s="118"/>
      <c r="AE941" s="118"/>
      <c r="AF941" s="118"/>
      <c r="AG941" s="118"/>
      <c r="AH941" s="118"/>
      <c r="AI941" s="118"/>
      <c r="AJ941" s="118"/>
      <c r="AK941" s="118"/>
      <c r="AL941" s="118"/>
    </row>
    <row r="942" spans="1:38" ht="15.75" customHeight="1" x14ac:dyDescent="0.2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  <c r="AA942" s="118"/>
      <c r="AB942" s="118"/>
      <c r="AC942" s="118"/>
      <c r="AD942" s="118"/>
      <c r="AE942" s="118"/>
      <c r="AF942" s="118"/>
      <c r="AG942" s="118"/>
      <c r="AH942" s="118"/>
      <c r="AI942" s="118"/>
      <c r="AJ942" s="118"/>
      <c r="AK942" s="118"/>
      <c r="AL942" s="118"/>
    </row>
    <row r="943" spans="1:38" ht="15.75" customHeight="1" x14ac:dyDescent="0.2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  <c r="AA943" s="118"/>
      <c r="AB943" s="118"/>
      <c r="AC943" s="118"/>
      <c r="AD943" s="118"/>
      <c r="AE943" s="118"/>
      <c r="AF943" s="118"/>
      <c r="AG943" s="118"/>
      <c r="AH943" s="118"/>
      <c r="AI943" s="118"/>
      <c r="AJ943" s="118"/>
      <c r="AK943" s="118"/>
      <c r="AL943" s="118"/>
    </row>
    <row r="944" spans="1:38" ht="15.75" customHeight="1" x14ac:dyDescent="0.2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  <c r="AA944" s="118"/>
      <c r="AB944" s="118"/>
      <c r="AC944" s="118"/>
      <c r="AD944" s="118"/>
      <c r="AE944" s="118"/>
      <c r="AF944" s="118"/>
      <c r="AG944" s="118"/>
      <c r="AH944" s="118"/>
      <c r="AI944" s="118"/>
      <c r="AJ944" s="118"/>
      <c r="AK944" s="118"/>
      <c r="AL944" s="118"/>
    </row>
    <row r="945" spans="1:38" ht="15.75" customHeight="1" x14ac:dyDescent="0.2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  <c r="AA945" s="118"/>
      <c r="AB945" s="118"/>
      <c r="AC945" s="118"/>
      <c r="AD945" s="118"/>
      <c r="AE945" s="118"/>
      <c r="AF945" s="118"/>
      <c r="AG945" s="118"/>
      <c r="AH945" s="118"/>
      <c r="AI945" s="118"/>
      <c r="AJ945" s="118"/>
      <c r="AK945" s="118"/>
      <c r="AL945" s="118"/>
    </row>
    <row r="946" spans="1:38" ht="15.75" customHeight="1" x14ac:dyDescent="0.2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  <c r="AA946" s="118"/>
      <c r="AB946" s="118"/>
      <c r="AC946" s="118"/>
      <c r="AD946" s="118"/>
      <c r="AE946" s="118"/>
      <c r="AF946" s="118"/>
      <c r="AG946" s="118"/>
      <c r="AH946" s="118"/>
      <c r="AI946" s="118"/>
      <c r="AJ946" s="118"/>
      <c r="AK946" s="118"/>
      <c r="AL946" s="118"/>
    </row>
    <row r="947" spans="1:38" ht="15.75" customHeight="1" x14ac:dyDescent="0.2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  <c r="AA947" s="118"/>
      <c r="AB947" s="118"/>
      <c r="AC947" s="118"/>
      <c r="AD947" s="118"/>
      <c r="AE947" s="118"/>
      <c r="AF947" s="118"/>
      <c r="AG947" s="118"/>
      <c r="AH947" s="118"/>
      <c r="AI947" s="118"/>
      <c r="AJ947" s="118"/>
      <c r="AK947" s="118"/>
      <c r="AL947" s="118"/>
    </row>
    <row r="948" spans="1:38" ht="15.75" customHeight="1" x14ac:dyDescent="0.2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  <c r="AA948" s="118"/>
      <c r="AB948" s="118"/>
      <c r="AC948" s="118"/>
      <c r="AD948" s="118"/>
      <c r="AE948" s="118"/>
      <c r="AF948" s="118"/>
      <c r="AG948" s="118"/>
      <c r="AH948" s="118"/>
      <c r="AI948" s="118"/>
      <c r="AJ948" s="118"/>
      <c r="AK948" s="118"/>
      <c r="AL948" s="118"/>
    </row>
    <row r="949" spans="1:38" ht="15.75" customHeight="1" x14ac:dyDescent="0.2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  <c r="AA949" s="118"/>
      <c r="AB949" s="118"/>
      <c r="AC949" s="118"/>
      <c r="AD949" s="118"/>
      <c r="AE949" s="118"/>
      <c r="AF949" s="118"/>
      <c r="AG949" s="118"/>
      <c r="AH949" s="118"/>
      <c r="AI949" s="118"/>
      <c r="AJ949" s="118"/>
      <c r="AK949" s="118"/>
      <c r="AL949" s="118"/>
    </row>
    <row r="950" spans="1:38" ht="15.75" customHeight="1" x14ac:dyDescent="0.2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  <c r="AA950" s="118"/>
      <c r="AB950" s="118"/>
      <c r="AC950" s="118"/>
      <c r="AD950" s="118"/>
      <c r="AE950" s="118"/>
      <c r="AF950" s="118"/>
      <c r="AG950" s="118"/>
      <c r="AH950" s="118"/>
      <c r="AI950" s="118"/>
      <c r="AJ950" s="118"/>
      <c r="AK950" s="118"/>
      <c r="AL950" s="118"/>
    </row>
    <row r="951" spans="1:38" ht="15.75" customHeight="1" x14ac:dyDescent="0.2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  <c r="AA951" s="118"/>
      <c r="AB951" s="118"/>
      <c r="AC951" s="118"/>
      <c r="AD951" s="118"/>
      <c r="AE951" s="118"/>
      <c r="AF951" s="118"/>
      <c r="AG951" s="118"/>
      <c r="AH951" s="118"/>
      <c r="AI951" s="118"/>
      <c r="AJ951" s="118"/>
      <c r="AK951" s="118"/>
      <c r="AL951" s="118"/>
    </row>
    <row r="952" spans="1:38" ht="15.75" customHeight="1" x14ac:dyDescent="0.2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  <c r="AA952" s="118"/>
      <c r="AB952" s="118"/>
      <c r="AC952" s="118"/>
      <c r="AD952" s="118"/>
      <c r="AE952" s="118"/>
      <c r="AF952" s="118"/>
      <c r="AG952" s="118"/>
      <c r="AH952" s="118"/>
      <c r="AI952" s="118"/>
      <c r="AJ952" s="118"/>
      <c r="AK952" s="118"/>
      <c r="AL952" s="118"/>
    </row>
    <row r="953" spans="1:38" ht="15.75" customHeight="1" x14ac:dyDescent="0.2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  <c r="AA953" s="118"/>
      <c r="AB953" s="118"/>
      <c r="AC953" s="118"/>
      <c r="AD953" s="118"/>
      <c r="AE953" s="118"/>
      <c r="AF953" s="118"/>
      <c r="AG953" s="118"/>
      <c r="AH953" s="118"/>
      <c r="AI953" s="118"/>
      <c r="AJ953" s="118"/>
      <c r="AK953" s="118"/>
      <c r="AL953" s="118"/>
    </row>
    <row r="954" spans="1:38" ht="15.75" customHeight="1" x14ac:dyDescent="0.2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  <c r="AA954" s="118"/>
      <c r="AB954" s="118"/>
      <c r="AC954" s="118"/>
      <c r="AD954" s="118"/>
      <c r="AE954" s="118"/>
      <c r="AF954" s="118"/>
      <c r="AG954" s="118"/>
      <c r="AH954" s="118"/>
      <c r="AI954" s="118"/>
      <c r="AJ954" s="118"/>
      <c r="AK954" s="118"/>
      <c r="AL954" s="118"/>
    </row>
    <row r="955" spans="1:38" ht="15.75" customHeight="1" x14ac:dyDescent="0.2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  <c r="AA955" s="118"/>
      <c r="AB955" s="118"/>
      <c r="AC955" s="118"/>
      <c r="AD955" s="118"/>
      <c r="AE955" s="118"/>
      <c r="AF955" s="118"/>
      <c r="AG955" s="118"/>
      <c r="AH955" s="118"/>
      <c r="AI955" s="118"/>
      <c r="AJ955" s="118"/>
      <c r="AK955" s="118"/>
      <c r="AL955" s="118"/>
    </row>
    <row r="956" spans="1:38" ht="15.75" customHeight="1" x14ac:dyDescent="0.2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  <c r="AA956" s="118"/>
      <c r="AB956" s="118"/>
      <c r="AC956" s="118"/>
      <c r="AD956" s="118"/>
      <c r="AE956" s="118"/>
      <c r="AF956" s="118"/>
      <c r="AG956" s="118"/>
      <c r="AH956" s="118"/>
      <c r="AI956" s="118"/>
      <c r="AJ956" s="118"/>
      <c r="AK956" s="118"/>
      <c r="AL956" s="118"/>
    </row>
    <row r="957" spans="1:38" ht="15.75" customHeight="1" x14ac:dyDescent="0.2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  <c r="AA957" s="118"/>
      <c r="AB957" s="118"/>
      <c r="AC957" s="118"/>
      <c r="AD957" s="118"/>
      <c r="AE957" s="118"/>
      <c r="AF957" s="118"/>
      <c r="AG957" s="118"/>
      <c r="AH957" s="118"/>
      <c r="AI957" s="118"/>
      <c r="AJ957" s="118"/>
      <c r="AK957" s="118"/>
      <c r="AL957" s="118"/>
    </row>
    <row r="958" spans="1:38" ht="15.75" customHeight="1" x14ac:dyDescent="0.2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  <c r="AA958" s="118"/>
      <c r="AB958" s="118"/>
      <c r="AC958" s="118"/>
      <c r="AD958" s="118"/>
      <c r="AE958" s="118"/>
      <c r="AF958" s="118"/>
      <c r="AG958" s="118"/>
      <c r="AH958" s="118"/>
      <c r="AI958" s="118"/>
      <c r="AJ958" s="118"/>
      <c r="AK958" s="118"/>
      <c r="AL958" s="118"/>
    </row>
    <row r="959" spans="1:38" ht="15.75" customHeight="1" x14ac:dyDescent="0.2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  <c r="AA959" s="118"/>
      <c r="AB959" s="118"/>
      <c r="AC959" s="118"/>
      <c r="AD959" s="118"/>
      <c r="AE959" s="118"/>
      <c r="AF959" s="118"/>
      <c r="AG959" s="118"/>
      <c r="AH959" s="118"/>
      <c r="AI959" s="118"/>
      <c r="AJ959" s="118"/>
      <c r="AK959" s="118"/>
      <c r="AL959" s="118"/>
    </row>
    <row r="960" spans="1:38" ht="15.75" customHeight="1" x14ac:dyDescent="0.2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  <c r="AA960" s="118"/>
      <c r="AB960" s="118"/>
      <c r="AC960" s="118"/>
      <c r="AD960" s="118"/>
      <c r="AE960" s="118"/>
      <c r="AF960" s="118"/>
      <c r="AG960" s="118"/>
      <c r="AH960" s="118"/>
      <c r="AI960" s="118"/>
      <c r="AJ960" s="118"/>
      <c r="AK960" s="118"/>
      <c r="AL960" s="118"/>
    </row>
    <row r="961" spans="1:38" ht="15.75" customHeight="1" x14ac:dyDescent="0.2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  <c r="AA961" s="118"/>
      <c r="AB961" s="118"/>
      <c r="AC961" s="118"/>
      <c r="AD961" s="118"/>
      <c r="AE961" s="118"/>
      <c r="AF961" s="118"/>
      <c r="AG961" s="118"/>
      <c r="AH961" s="118"/>
      <c r="AI961" s="118"/>
      <c r="AJ961" s="118"/>
      <c r="AK961" s="118"/>
      <c r="AL961" s="118"/>
    </row>
    <row r="962" spans="1:38" ht="15.75" customHeight="1" x14ac:dyDescent="0.2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  <c r="AA962" s="118"/>
      <c r="AB962" s="118"/>
      <c r="AC962" s="118"/>
      <c r="AD962" s="118"/>
      <c r="AE962" s="118"/>
      <c r="AF962" s="118"/>
      <c r="AG962" s="118"/>
      <c r="AH962" s="118"/>
      <c r="AI962" s="118"/>
      <c r="AJ962" s="118"/>
      <c r="AK962" s="118"/>
      <c r="AL962" s="118"/>
    </row>
    <row r="963" spans="1:38" ht="15.75" customHeight="1" x14ac:dyDescent="0.2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  <c r="AA963" s="118"/>
      <c r="AB963" s="118"/>
      <c r="AC963" s="118"/>
      <c r="AD963" s="118"/>
      <c r="AE963" s="118"/>
      <c r="AF963" s="118"/>
      <c r="AG963" s="118"/>
      <c r="AH963" s="118"/>
      <c r="AI963" s="118"/>
      <c r="AJ963" s="118"/>
      <c r="AK963" s="118"/>
      <c r="AL963" s="118"/>
    </row>
    <row r="964" spans="1:38" ht="15.75" customHeight="1" x14ac:dyDescent="0.2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  <c r="AA964" s="118"/>
      <c r="AB964" s="118"/>
      <c r="AC964" s="118"/>
      <c r="AD964" s="118"/>
      <c r="AE964" s="118"/>
      <c r="AF964" s="118"/>
      <c r="AG964" s="118"/>
      <c r="AH964" s="118"/>
      <c r="AI964" s="118"/>
      <c r="AJ964" s="118"/>
      <c r="AK964" s="118"/>
      <c r="AL964" s="118"/>
    </row>
    <row r="965" spans="1:38" ht="15.75" customHeight="1" x14ac:dyDescent="0.2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  <c r="AA965" s="118"/>
      <c r="AB965" s="118"/>
      <c r="AC965" s="118"/>
      <c r="AD965" s="118"/>
      <c r="AE965" s="118"/>
      <c r="AF965" s="118"/>
      <c r="AG965" s="118"/>
      <c r="AH965" s="118"/>
      <c r="AI965" s="118"/>
      <c r="AJ965" s="118"/>
      <c r="AK965" s="118"/>
      <c r="AL965" s="118"/>
    </row>
    <row r="966" spans="1:38" ht="15.75" customHeight="1" x14ac:dyDescent="0.2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  <c r="AA966" s="118"/>
      <c r="AB966" s="118"/>
      <c r="AC966" s="118"/>
      <c r="AD966" s="118"/>
      <c r="AE966" s="118"/>
      <c r="AF966" s="118"/>
      <c r="AG966" s="118"/>
      <c r="AH966" s="118"/>
      <c r="AI966" s="118"/>
      <c r="AJ966" s="118"/>
      <c r="AK966" s="118"/>
      <c r="AL966" s="118"/>
    </row>
    <row r="967" spans="1:38" ht="15.75" customHeight="1" x14ac:dyDescent="0.2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  <c r="AA967" s="118"/>
      <c r="AB967" s="118"/>
      <c r="AC967" s="118"/>
      <c r="AD967" s="118"/>
      <c r="AE967" s="118"/>
      <c r="AF967" s="118"/>
      <c r="AG967" s="118"/>
      <c r="AH967" s="118"/>
      <c r="AI967" s="118"/>
      <c r="AJ967" s="118"/>
      <c r="AK967" s="118"/>
      <c r="AL967" s="118"/>
    </row>
    <row r="968" spans="1:38" ht="15.75" customHeight="1" x14ac:dyDescent="0.2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  <c r="AA968" s="118"/>
      <c r="AB968" s="118"/>
      <c r="AC968" s="118"/>
      <c r="AD968" s="118"/>
      <c r="AE968" s="118"/>
      <c r="AF968" s="118"/>
      <c r="AG968" s="118"/>
      <c r="AH968" s="118"/>
      <c r="AI968" s="118"/>
      <c r="AJ968" s="118"/>
      <c r="AK968" s="118"/>
      <c r="AL968" s="118"/>
    </row>
    <row r="969" spans="1:38" ht="15.75" customHeight="1" x14ac:dyDescent="0.2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  <c r="AA969" s="118"/>
      <c r="AB969" s="118"/>
      <c r="AC969" s="118"/>
      <c r="AD969" s="118"/>
      <c r="AE969" s="118"/>
      <c r="AF969" s="118"/>
      <c r="AG969" s="118"/>
      <c r="AH969" s="118"/>
      <c r="AI969" s="118"/>
      <c r="AJ969" s="118"/>
      <c r="AK969" s="118"/>
      <c r="AL969" s="118"/>
    </row>
    <row r="970" spans="1:38" ht="15.75" customHeight="1" x14ac:dyDescent="0.2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  <c r="AA970" s="118"/>
      <c r="AB970" s="118"/>
      <c r="AC970" s="118"/>
      <c r="AD970" s="118"/>
      <c r="AE970" s="118"/>
      <c r="AF970" s="118"/>
      <c r="AG970" s="118"/>
      <c r="AH970" s="118"/>
      <c r="AI970" s="118"/>
      <c r="AJ970" s="118"/>
      <c r="AK970" s="118"/>
      <c r="AL970" s="118"/>
    </row>
    <row r="971" spans="1:38" ht="15.75" customHeight="1" x14ac:dyDescent="0.2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  <c r="AA971" s="118"/>
      <c r="AB971" s="118"/>
      <c r="AC971" s="118"/>
      <c r="AD971" s="118"/>
      <c r="AE971" s="118"/>
      <c r="AF971" s="118"/>
      <c r="AG971" s="118"/>
      <c r="AH971" s="118"/>
      <c r="AI971" s="118"/>
      <c r="AJ971" s="118"/>
      <c r="AK971" s="118"/>
      <c r="AL971" s="118"/>
    </row>
    <row r="972" spans="1:38" ht="15.75" customHeight="1" x14ac:dyDescent="0.2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  <c r="AA972" s="118"/>
      <c r="AB972" s="118"/>
      <c r="AC972" s="118"/>
      <c r="AD972" s="118"/>
      <c r="AE972" s="118"/>
      <c r="AF972" s="118"/>
      <c r="AG972" s="118"/>
      <c r="AH972" s="118"/>
      <c r="AI972" s="118"/>
      <c r="AJ972" s="118"/>
      <c r="AK972" s="118"/>
      <c r="AL972" s="118"/>
    </row>
    <row r="973" spans="1:38" ht="15.75" customHeight="1" x14ac:dyDescent="0.2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  <c r="AA973" s="118"/>
      <c r="AB973" s="118"/>
      <c r="AC973" s="118"/>
      <c r="AD973" s="118"/>
      <c r="AE973" s="118"/>
      <c r="AF973" s="118"/>
      <c r="AG973" s="118"/>
      <c r="AH973" s="118"/>
      <c r="AI973" s="118"/>
      <c r="AJ973" s="118"/>
      <c r="AK973" s="118"/>
      <c r="AL973" s="118"/>
    </row>
    <row r="974" spans="1:38" ht="15.75" customHeight="1" x14ac:dyDescent="0.2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  <c r="AA974" s="118"/>
      <c r="AB974" s="118"/>
      <c r="AC974" s="118"/>
      <c r="AD974" s="118"/>
      <c r="AE974" s="118"/>
      <c r="AF974" s="118"/>
      <c r="AG974" s="118"/>
      <c r="AH974" s="118"/>
      <c r="AI974" s="118"/>
      <c r="AJ974" s="118"/>
      <c r="AK974" s="118"/>
      <c r="AL974" s="118"/>
    </row>
    <row r="975" spans="1:38" ht="15.75" customHeight="1" x14ac:dyDescent="0.2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  <c r="AA975" s="118"/>
      <c r="AB975" s="118"/>
      <c r="AC975" s="118"/>
      <c r="AD975" s="118"/>
      <c r="AE975" s="118"/>
      <c r="AF975" s="118"/>
      <c r="AG975" s="118"/>
      <c r="AH975" s="118"/>
      <c r="AI975" s="118"/>
      <c r="AJ975" s="118"/>
      <c r="AK975" s="118"/>
      <c r="AL975" s="118"/>
    </row>
    <row r="976" spans="1:38" ht="15.75" customHeight="1" x14ac:dyDescent="0.2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  <c r="AA976" s="118"/>
      <c r="AB976" s="118"/>
      <c r="AC976" s="118"/>
      <c r="AD976" s="118"/>
      <c r="AE976" s="118"/>
      <c r="AF976" s="118"/>
      <c r="AG976" s="118"/>
      <c r="AH976" s="118"/>
      <c r="AI976" s="118"/>
      <c r="AJ976" s="118"/>
      <c r="AK976" s="118"/>
      <c r="AL976" s="118"/>
    </row>
    <row r="977" spans="1:38" ht="15.75" customHeight="1" x14ac:dyDescent="0.2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  <c r="AA977" s="118"/>
      <c r="AB977" s="118"/>
      <c r="AC977" s="118"/>
      <c r="AD977" s="118"/>
      <c r="AE977" s="118"/>
      <c r="AF977" s="118"/>
      <c r="AG977" s="118"/>
      <c r="AH977" s="118"/>
      <c r="AI977" s="118"/>
      <c r="AJ977" s="118"/>
      <c r="AK977" s="118"/>
      <c r="AL977" s="118"/>
    </row>
    <row r="978" spans="1:38" ht="15.75" customHeight="1" x14ac:dyDescent="0.2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  <c r="AA978" s="118"/>
      <c r="AB978" s="118"/>
      <c r="AC978" s="118"/>
      <c r="AD978" s="118"/>
      <c r="AE978" s="118"/>
      <c r="AF978" s="118"/>
      <c r="AG978" s="118"/>
      <c r="AH978" s="118"/>
      <c r="AI978" s="118"/>
      <c r="AJ978" s="118"/>
      <c r="AK978" s="118"/>
      <c r="AL978" s="118"/>
    </row>
    <row r="979" spans="1:38" ht="15.75" customHeight="1" x14ac:dyDescent="0.2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  <c r="AA979" s="118"/>
      <c r="AB979" s="118"/>
      <c r="AC979" s="118"/>
      <c r="AD979" s="118"/>
      <c r="AE979" s="118"/>
      <c r="AF979" s="118"/>
      <c r="AG979" s="118"/>
      <c r="AH979" s="118"/>
      <c r="AI979" s="118"/>
      <c r="AJ979" s="118"/>
      <c r="AK979" s="118"/>
      <c r="AL979" s="118"/>
    </row>
    <row r="980" spans="1:38" ht="15.75" customHeight="1" x14ac:dyDescent="0.2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  <c r="AA980" s="118"/>
      <c r="AB980" s="118"/>
      <c r="AC980" s="118"/>
      <c r="AD980" s="118"/>
      <c r="AE980" s="118"/>
      <c r="AF980" s="118"/>
      <c r="AG980" s="118"/>
      <c r="AH980" s="118"/>
      <c r="AI980" s="118"/>
      <c r="AJ980" s="118"/>
      <c r="AK980" s="118"/>
      <c r="AL980" s="118"/>
    </row>
    <row r="981" spans="1:38" ht="15.75" customHeight="1" x14ac:dyDescent="0.2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  <c r="AA981" s="118"/>
      <c r="AB981" s="118"/>
      <c r="AC981" s="118"/>
      <c r="AD981" s="118"/>
      <c r="AE981" s="118"/>
      <c r="AF981" s="118"/>
      <c r="AG981" s="118"/>
      <c r="AH981" s="118"/>
      <c r="AI981" s="118"/>
      <c r="AJ981" s="118"/>
      <c r="AK981" s="118"/>
      <c r="AL981" s="118"/>
    </row>
    <row r="982" spans="1:38" ht="15.75" customHeight="1" x14ac:dyDescent="0.2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  <c r="AA982" s="118"/>
      <c r="AB982" s="118"/>
      <c r="AC982" s="118"/>
      <c r="AD982" s="118"/>
      <c r="AE982" s="118"/>
      <c r="AF982" s="118"/>
      <c r="AG982" s="118"/>
      <c r="AH982" s="118"/>
      <c r="AI982" s="118"/>
      <c r="AJ982" s="118"/>
      <c r="AK982" s="118"/>
      <c r="AL982" s="118"/>
    </row>
    <row r="983" spans="1:38" ht="15.75" customHeight="1" x14ac:dyDescent="0.2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  <c r="AA983" s="118"/>
      <c r="AB983" s="118"/>
      <c r="AC983" s="118"/>
      <c r="AD983" s="118"/>
      <c r="AE983" s="118"/>
      <c r="AF983" s="118"/>
      <c r="AG983" s="118"/>
      <c r="AH983" s="118"/>
      <c r="AI983" s="118"/>
      <c r="AJ983" s="118"/>
      <c r="AK983" s="118"/>
      <c r="AL983" s="118"/>
    </row>
    <row r="984" spans="1:38" ht="15.75" customHeight="1" x14ac:dyDescent="0.2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  <c r="AA984" s="118"/>
      <c r="AB984" s="118"/>
      <c r="AC984" s="118"/>
      <c r="AD984" s="118"/>
      <c r="AE984" s="118"/>
      <c r="AF984" s="118"/>
      <c r="AG984" s="118"/>
      <c r="AH984" s="118"/>
      <c r="AI984" s="118"/>
      <c r="AJ984" s="118"/>
      <c r="AK984" s="118"/>
      <c r="AL984" s="118"/>
    </row>
    <row r="985" spans="1:38" ht="15.75" customHeight="1" x14ac:dyDescent="0.2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  <c r="AA985" s="118"/>
      <c r="AB985" s="118"/>
      <c r="AC985" s="118"/>
      <c r="AD985" s="118"/>
      <c r="AE985" s="118"/>
      <c r="AF985" s="118"/>
      <c r="AG985" s="118"/>
      <c r="AH985" s="118"/>
      <c r="AI985" s="118"/>
      <c r="AJ985" s="118"/>
      <c r="AK985" s="118"/>
      <c r="AL985" s="118"/>
    </row>
    <row r="986" spans="1:38" ht="15.75" customHeight="1" x14ac:dyDescent="0.2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  <c r="AA986" s="118"/>
      <c r="AB986" s="118"/>
      <c r="AC986" s="118"/>
      <c r="AD986" s="118"/>
      <c r="AE986" s="118"/>
      <c r="AF986" s="118"/>
      <c r="AG986" s="118"/>
      <c r="AH986" s="118"/>
      <c r="AI986" s="118"/>
      <c r="AJ986" s="118"/>
      <c r="AK986" s="118"/>
      <c r="AL986" s="118"/>
    </row>
    <row r="987" spans="1:38" ht="15.75" customHeight="1" x14ac:dyDescent="0.2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  <c r="AA987" s="118"/>
      <c r="AB987" s="118"/>
      <c r="AC987" s="118"/>
      <c r="AD987" s="118"/>
      <c r="AE987" s="118"/>
      <c r="AF987" s="118"/>
      <c r="AG987" s="118"/>
      <c r="AH987" s="118"/>
      <c r="AI987" s="118"/>
      <c r="AJ987" s="118"/>
      <c r="AK987" s="118"/>
      <c r="AL987" s="118"/>
    </row>
    <row r="988" spans="1:38" ht="15.75" customHeight="1" x14ac:dyDescent="0.2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  <c r="AA988" s="118"/>
      <c r="AB988" s="118"/>
      <c r="AC988" s="118"/>
      <c r="AD988" s="118"/>
      <c r="AE988" s="118"/>
      <c r="AF988" s="118"/>
      <c r="AG988" s="118"/>
      <c r="AH988" s="118"/>
      <c r="AI988" s="118"/>
      <c r="AJ988" s="118"/>
      <c r="AK988" s="118"/>
      <c r="AL988" s="118"/>
    </row>
    <row r="989" spans="1:38" ht="15.75" customHeight="1" x14ac:dyDescent="0.2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  <c r="AA989" s="118"/>
      <c r="AB989" s="118"/>
      <c r="AC989" s="118"/>
      <c r="AD989" s="118"/>
      <c r="AE989" s="118"/>
      <c r="AF989" s="118"/>
      <c r="AG989" s="118"/>
      <c r="AH989" s="118"/>
      <c r="AI989" s="118"/>
      <c r="AJ989" s="118"/>
      <c r="AK989" s="118"/>
      <c r="AL989" s="118"/>
    </row>
    <row r="990" spans="1:38" ht="15.75" customHeight="1" x14ac:dyDescent="0.2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  <c r="AA990" s="118"/>
      <c r="AB990" s="118"/>
      <c r="AC990" s="118"/>
      <c r="AD990" s="118"/>
      <c r="AE990" s="118"/>
      <c r="AF990" s="118"/>
      <c r="AG990" s="118"/>
      <c r="AH990" s="118"/>
      <c r="AI990" s="118"/>
      <c r="AJ990" s="118"/>
      <c r="AK990" s="118"/>
      <c r="AL990" s="118"/>
    </row>
    <row r="991" spans="1:38" ht="15.75" customHeight="1" x14ac:dyDescent="0.2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  <c r="AA991" s="118"/>
      <c r="AB991" s="118"/>
      <c r="AC991" s="118"/>
      <c r="AD991" s="118"/>
      <c r="AE991" s="118"/>
      <c r="AF991" s="118"/>
      <c r="AG991" s="118"/>
      <c r="AH991" s="118"/>
      <c r="AI991" s="118"/>
      <c r="AJ991" s="118"/>
      <c r="AK991" s="118"/>
      <c r="AL991" s="118"/>
    </row>
    <row r="992" spans="1:38" ht="15.75" customHeight="1" x14ac:dyDescent="0.2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  <c r="AA992" s="118"/>
      <c r="AB992" s="118"/>
      <c r="AC992" s="118"/>
      <c r="AD992" s="118"/>
      <c r="AE992" s="118"/>
      <c r="AF992" s="118"/>
      <c r="AG992" s="118"/>
      <c r="AH992" s="118"/>
      <c r="AI992" s="118"/>
      <c r="AJ992" s="118"/>
      <c r="AK992" s="118"/>
      <c r="AL992" s="118"/>
    </row>
    <row r="993" spans="1:38" ht="15.75" customHeight="1" x14ac:dyDescent="0.2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  <c r="AA993" s="118"/>
      <c r="AB993" s="118"/>
      <c r="AC993" s="118"/>
      <c r="AD993" s="118"/>
      <c r="AE993" s="118"/>
      <c r="AF993" s="118"/>
      <c r="AG993" s="118"/>
      <c r="AH993" s="118"/>
      <c r="AI993" s="118"/>
      <c r="AJ993" s="118"/>
      <c r="AK993" s="118"/>
      <c r="AL993" s="118"/>
    </row>
    <row r="994" spans="1:38" ht="15.75" customHeight="1" x14ac:dyDescent="0.2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  <c r="AA994" s="118"/>
      <c r="AB994" s="118"/>
      <c r="AC994" s="118"/>
      <c r="AD994" s="118"/>
      <c r="AE994" s="118"/>
      <c r="AF994" s="118"/>
      <c r="AG994" s="118"/>
      <c r="AH994" s="118"/>
      <c r="AI994" s="118"/>
      <c r="AJ994" s="118"/>
      <c r="AK994" s="118"/>
      <c r="AL994" s="118"/>
    </row>
    <row r="995" spans="1:38" ht="15.75" customHeight="1" x14ac:dyDescent="0.2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  <c r="AA995" s="118"/>
      <c r="AB995" s="118"/>
      <c r="AC995" s="118"/>
      <c r="AD995" s="118"/>
      <c r="AE995" s="118"/>
      <c r="AF995" s="118"/>
      <c r="AG995" s="118"/>
      <c r="AH995" s="118"/>
      <c r="AI995" s="118"/>
      <c r="AJ995" s="118"/>
      <c r="AK995" s="118"/>
      <c r="AL995" s="118"/>
    </row>
    <row r="996" spans="1:38" ht="15.75" customHeight="1" x14ac:dyDescent="0.2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  <c r="AA996" s="118"/>
      <c r="AB996" s="118"/>
      <c r="AC996" s="118"/>
      <c r="AD996" s="118"/>
      <c r="AE996" s="118"/>
      <c r="AF996" s="118"/>
      <c r="AG996" s="118"/>
      <c r="AH996" s="118"/>
      <c r="AI996" s="118"/>
      <c r="AJ996" s="118"/>
      <c r="AK996" s="118"/>
      <c r="AL996" s="118"/>
    </row>
    <row r="997" spans="1:38" ht="15.75" customHeight="1" x14ac:dyDescent="0.2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  <c r="AA997" s="118"/>
      <c r="AB997" s="118"/>
      <c r="AC997" s="118"/>
      <c r="AD997" s="118"/>
      <c r="AE997" s="118"/>
      <c r="AF997" s="118"/>
      <c r="AG997" s="118"/>
      <c r="AH997" s="118"/>
      <c r="AI997" s="118"/>
      <c r="AJ997" s="118"/>
      <c r="AK997" s="118"/>
      <c r="AL997" s="118"/>
    </row>
    <row r="998" spans="1:38" ht="15.75" customHeight="1" x14ac:dyDescent="0.2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  <c r="AA998" s="118"/>
      <c r="AB998" s="118"/>
      <c r="AC998" s="118"/>
      <c r="AD998" s="118"/>
      <c r="AE998" s="118"/>
      <c r="AF998" s="118"/>
      <c r="AG998" s="118"/>
      <c r="AH998" s="118"/>
      <c r="AI998" s="118"/>
      <c r="AJ998" s="118"/>
      <c r="AK998" s="118"/>
      <c r="AL998" s="118"/>
    </row>
    <row r="999" spans="1:38" ht="15.75" customHeight="1" x14ac:dyDescent="0.2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  <c r="AA999" s="118"/>
      <c r="AB999" s="118"/>
      <c r="AC999" s="118"/>
      <c r="AD999" s="118"/>
      <c r="AE999" s="118"/>
      <c r="AF999" s="118"/>
      <c r="AG999" s="118"/>
      <c r="AH999" s="118"/>
      <c r="AI999" s="118"/>
      <c r="AJ999" s="118"/>
      <c r="AK999" s="118"/>
      <c r="AL999" s="118"/>
    </row>
  </sheetData>
  <mergeCells count="19">
    <mergeCell ref="A26:A35"/>
    <mergeCell ref="B27:B35"/>
    <mergeCell ref="M16:M25"/>
    <mergeCell ref="M27:M35"/>
    <mergeCell ref="M37:M45"/>
    <mergeCell ref="A36:A45"/>
    <mergeCell ref="B37:B45"/>
    <mergeCell ref="C43:L43"/>
    <mergeCell ref="A3:A14"/>
    <mergeCell ref="B4:B14"/>
    <mergeCell ref="M4:M14"/>
    <mergeCell ref="A15:A25"/>
    <mergeCell ref="B16:B25"/>
    <mergeCell ref="N33:W33"/>
    <mergeCell ref="C33:L33"/>
    <mergeCell ref="B1:O1"/>
    <mergeCell ref="U48:V48"/>
    <mergeCell ref="U49:V49"/>
    <mergeCell ref="N43:W43"/>
  </mergeCells>
  <conditionalFormatting sqref="C4:C11 C12:L12 C43 C33 L4:L11">
    <cfRule type="expression" dxfId="95" priority="77">
      <formula>$AH4=TRUE</formula>
    </cfRule>
    <cfRule type="expression" dxfId="94" priority="78">
      <formula>$AF4=TRUE</formula>
    </cfRule>
    <cfRule type="expression" dxfId="93" priority="79">
      <formula>$AD4=TRUE</formula>
    </cfRule>
    <cfRule type="expression" dxfId="92" priority="80">
      <formula>$AJ4=TRUE</formula>
    </cfRule>
  </conditionalFormatting>
  <conditionalFormatting sqref="C16:L23">
    <cfRule type="expression" dxfId="91" priority="45">
      <formula>$AH16=TRUE</formula>
    </cfRule>
    <cfRule type="expression" dxfId="90" priority="46">
      <formula>$AF16=TRUE</formula>
    </cfRule>
    <cfRule type="expression" dxfId="89" priority="47">
      <formula>$AD16=TRUE</formula>
    </cfRule>
    <cfRule type="expression" dxfId="88" priority="48">
      <formula>$AJ16=TRUE</formula>
    </cfRule>
  </conditionalFormatting>
  <conditionalFormatting sqref="C27:L32">
    <cfRule type="expression" dxfId="87" priority="37">
      <formula>$AH27=TRUE</formula>
    </cfRule>
    <cfRule type="expression" dxfId="86" priority="38">
      <formula>$AF27=TRUE</formula>
    </cfRule>
    <cfRule type="expression" dxfId="85" priority="39">
      <formula>$AD27=TRUE</formula>
    </cfRule>
    <cfRule type="expression" dxfId="84" priority="40">
      <formula>$AJ27=TRUE</formula>
    </cfRule>
  </conditionalFormatting>
  <conditionalFormatting sqref="C37:L42">
    <cfRule type="expression" dxfId="83" priority="33">
      <formula>$AH37=TRUE</formula>
    </cfRule>
    <cfRule type="expression" dxfId="82" priority="34">
      <formula>$AF37=TRUE</formula>
    </cfRule>
    <cfRule type="expression" dxfId="81" priority="35">
      <formula>$AD37=TRUE</formula>
    </cfRule>
    <cfRule type="expression" dxfId="80" priority="36">
      <formula>$AJ37=TRUE</formula>
    </cfRule>
  </conditionalFormatting>
  <conditionalFormatting sqref="F12">
    <cfRule type="expression" dxfId="79" priority="117">
      <formula>$AH11=TRUE</formula>
    </cfRule>
    <cfRule type="expression" dxfId="78" priority="118">
      <formula>$AF11=TRUE</formula>
    </cfRule>
    <cfRule type="expression" dxfId="77" priority="119">
      <formula>$AD11=TRUE</formula>
    </cfRule>
    <cfRule type="expression" dxfId="76" priority="120">
      <formula>$AJ11=TRUE</formula>
    </cfRule>
  </conditionalFormatting>
  <conditionalFormatting sqref="N4:N12 N43 N33 W4:W12">
    <cfRule type="expression" dxfId="75" priority="49">
      <formula>$AI4=TRUE</formula>
    </cfRule>
    <cfRule type="expression" dxfId="74" priority="50">
      <formula>$AG4=TRUE</formula>
    </cfRule>
    <cfRule type="expression" dxfId="73" priority="51">
      <formula>$AE4=TRUE</formula>
    </cfRule>
    <cfRule type="expression" dxfId="72" priority="52">
      <formula>$AK4=TRUE</formula>
    </cfRule>
  </conditionalFormatting>
  <conditionalFormatting sqref="N16:W23">
    <cfRule type="expression" dxfId="71" priority="41">
      <formula>$AI16=TRUE</formula>
    </cfRule>
    <cfRule type="expression" dxfId="70" priority="42">
      <formula>$AG16=TRUE</formula>
    </cfRule>
    <cfRule type="expression" dxfId="69" priority="43">
      <formula>$AE16=TRUE</formula>
    </cfRule>
    <cfRule type="expression" dxfId="68" priority="44">
      <formula>$AK16=TRUE</formula>
    </cfRule>
  </conditionalFormatting>
  <conditionalFormatting sqref="N27:W32">
    <cfRule type="expression" dxfId="67" priority="73">
      <formula>$AI27=TRUE</formula>
    </cfRule>
    <cfRule type="expression" dxfId="66" priority="74">
      <formula>$AG27=TRUE</formula>
    </cfRule>
    <cfRule type="expression" dxfId="65" priority="75">
      <formula>$AE27=TRUE</formula>
    </cfRule>
    <cfRule type="expression" dxfId="64" priority="76">
      <formula>$AK27=TRUE</formula>
    </cfRule>
  </conditionalFormatting>
  <conditionalFormatting sqref="N37:W42">
    <cfRule type="expression" dxfId="63" priority="29">
      <formula>$AI37=TRUE</formula>
    </cfRule>
    <cfRule type="expression" dxfId="62" priority="30">
      <formula>$AG37=TRUE</formula>
    </cfRule>
    <cfRule type="expression" dxfId="61" priority="31">
      <formula>$AE37=TRUE</formula>
    </cfRule>
    <cfRule type="expression" dxfId="60" priority="32">
      <formula>$AK37=TRUE</formula>
    </cfRule>
  </conditionalFormatting>
  <conditionalFormatting sqref="D4:E11">
    <cfRule type="expression" dxfId="59" priority="17">
      <formula>$AH4=TRUE</formula>
    </cfRule>
    <cfRule type="expression" dxfId="58" priority="18">
      <formula>$AF4=TRUE</formula>
    </cfRule>
    <cfRule type="expression" dxfId="57" priority="19">
      <formula>$AD4=TRUE</formula>
    </cfRule>
    <cfRule type="expression" dxfId="56" priority="20">
      <formula>$AJ4=TRUE</formula>
    </cfRule>
  </conditionalFormatting>
  <conditionalFormatting sqref="F8:F11">
    <cfRule type="expression" dxfId="55" priority="25">
      <formula>$AH7=TRUE</formula>
    </cfRule>
    <cfRule type="expression" dxfId="54" priority="26">
      <formula>$AF7=TRUE</formula>
    </cfRule>
    <cfRule type="expression" dxfId="53" priority="27">
      <formula>$AD7=TRUE</formula>
    </cfRule>
    <cfRule type="expression" dxfId="52" priority="28">
      <formula>$AJ7=TRUE</formula>
    </cfRule>
  </conditionalFormatting>
  <conditionalFormatting sqref="F4:K4 F5:F6 G5:K11">
    <cfRule type="expression" dxfId="51" priority="21">
      <formula>$AH4=TRUE</formula>
    </cfRule>
    <cfRule type="expression" dxfId="50" priority="22">
      <formula>$AF4=TRUE</formula>
    </cfRule>
    <cfRule type="expression" dxfId="49" priority="23">
      <formula>$AD4=TRUE</formula>
    </cfRule>
    <cfRule type="expression" dxfId="48" priority="24">
      <formula>$AJ4=TRUE</formula>
    </cfRule>
  </conditionalFormatting>
  <conditionalFormatting sqref="O4:P12">
    <cfRule type="expression" dxfId="47" priority="9">
      <formula>$AI4=TRUE</formula>
    </cfRule>
    <cfRule type="expression" dxfId="46" priority="10">
      <formula>$AG4=TRUE</formula>
    </cfRule>
    <cfRule type="expression" dxfId="45" priority="11">
      <formula>$AE4=TRUE</formula>
    </cfRule>
    <cfRule type="expression" dxfId="44" priority="12">
      <formula>$AK4=TRUE</formula>
    </cfRule>
  </conditionalFormatting>
  <conditionalFormatting sqref="Q8">
    <cfRule type="expression" dxfId="43" priority="5">
      <formula>$AH8=TRUE</formula>
    </cfRule>
    <cfRule type="expression" dxfId="42" priority="6">
      <formula>$AF8=TRUE</formula>
    </cfRule>
    <cfRule type="expression" dxfId="41" priority="7">
      <formula>$AD8=TRUE</formula>
    </cfRule>
    <cfRule type="expression" dxfId="40" priority="8">
      <formula>$AJ8=TRUE</formula>
    </cfRule>
  </conditionalFormatting>
  <conditionalFormatting sqref="Q11:Q12">
    <cfRule type="expression" dxfId="39" priority="1">
      <formula>$AH10=TRUE</formula>
    </cfRule>
    <cfRule type="expression" dxfId="38" priority="2">
      <formula>$AF10=TRUE</formula>
    </cfRule>
    <cfRule type="expression" dxfId="37" priority="3">
      <formula>$AD10=TRUE</formula>
    </cfRule>
    <cfRule type="expression" dxfId="36" priority="4">
      <formula>$AJ10=TRUE</formula>
    </cfRule>
  </conditionalFormatting>
  <conditionalFormatting sqref="Q4:T7 V4:V12 R8:T8 Q9:T10 R11:T12">
    <cfRule type="expression" dxfId="35" priority="13">
      <formula>$AI4=TRUE</formula>
    </cfRule>
    <cfRule type="expression" dxfId="34" priority="14">
      <formula>$AG4=TRUE</formula>
    </cfRule>
    <cfRule type="expression" dxfId="33" priority="15">
      <formula>$AE4=TRUE</formula>
    </cfRule>
    <cfRule type="expression" dxfId="32" priority="16">
      <formula>$AK4=TRUE</formula>
    </cfRule>
  </conditionalFormatting>
  <printOptions horizontalCentered="1"/>
  <pageMargins left="0.39370078740157483" right="0.39370078740157477" top="0.39370078740157483" bottom="0.39370078740157477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1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8" width="3.1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6.5" x14ac:dyDescent="0.2">
      <c r="A1" s="1"/>
      <c r="B1" s="2" t="s">
        <v>94</v>
      </c>
      <c r="C1" s="3"/>
      <c r="D1" s="3"/>
      <c r="E1" s="4"/>
      <c r="F1" s="5"/>
      <c r="G1" s="5"/>
      <c r="H1" s="5"/>
      <c r="I1" s="5"/>
      <c r="J1" s="6"/>
      <c r="K1" s="4"/>
      <c r="L1" s="2"/>
      <c r="M1" s="3"/>
      <c r="N1" s="3"/>
      <c r="O1" s="7" t="s">
        <v>0</v>
      </c>
      <c r="P1" s="8">
        <f t="shared" ref="P1:T1" si="0">+F14+P14+F27+P27+F40+P40+F53+P53</f>
        <v>0</v>
      </c>
      <c r="Q1" s="8">
        <f t="shared" si="0"/>
        <v>0</v>
      </c>
      <c r="R1" s="8">
        <f t="shared" si="0"/>
        <v>0</v>
      </c>
      <c r="S1" s="9">
        <f t="shared" si="0"/>
        <v>0</v>
      </c>
      <c r="T1" s="10">
        <f t="shared" si="0"/>
        <v>0</v>
      </c>
      <c r="U1" s="11"/>
      <c r="V1" s="12" t="e">
        <f>+(Y1+Z1)/T1</f>
        <v>#DIV/0!</v>
      </c>
      <c r="W1" s="2"/>
      <c r="X1" s="2"/>
      <c r="Y1" s="2">
        <f t="shared" ref="Y1:Z1" si="1">+SUM(Y3:Y53)</f>
        <v>0</v>
      </c>
      <c r="Z1" s="2">
        <f t="shared" si="1"/>
        <v>0</v>
      </c>
      <c r="AA1" s="2"/>
      <c r="AB1" s="2" t="s">
        <v>1</v>
      </c>
      <c r="AC1" s="2"/>
      <c r="AD1" s="2" t="s">
        <v>2</v>
      </c>
      <c r="AE1" s="2"/>
      <c r="AF1" s="2" t="s">
        <v>3</v>
      </c>
      <c r="AG1" s="2"/>
      <c r="AH1" s="2" t="s">
        <v>4</v>
      </c>
      <c r="AI1" s="2"/>
      <c r="AJ1" s="2"/>
    </row>
    <row r="2" spans="1:36" ht="14.25" x14ac:dyDescent="0.2">
      <c r="A2" s="13"/>
      <c r="B2" s="14" t="s">
        <v>5</v>
      </c>
      <c r="C2" s="15" t="s">
        <v>6</v>
      </c>
      <c r="D2" s="16" t="s">
        <v>7</v>
      </c>
      <c r="E2" s="16" t="s">
        <v>8</v>
      </c>
      <c r="F2" s="17" t="s">
        <v>9</v>
      </c>
      <c r="G2" s="17" t="s">
        <v>10</v>
      </c>
      <c r="H2" s="17" t="s">
        <v>11</v>
      </c>
      <c r="I2" s="17" t="s">
        <v>12</v>
      </c>
      <c r="J2" s="18" t="s">
        <v>13</v>
      </c>
      <c r="K2" s="19" t="s">
        <v>14</v>
      </c>
      <c r="L2" s="14" t="s">
        <v>5</v>
      </c>
      <c r="M2" s="15" t="s">
        <v>6</v>
      </c>
      <c r="N2" s="16" t="s">
        <v>7</v>
      </c>
      <c r="O2" s="16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18" t="s">
        <v>13</v>
      </c>
      <c r="U2" s="19" t="s">
        <v>14</v>
      </c>
      <c r="V2" s="20"/>
      <c r="W2" s="21" t="s">
        <v>15</v>
      </c>
      <c r="X2" s="22" t="s">
        <v>16</v>
      </c>
      <c r="Y2" s="22" t="s">
        <v>15</v>
      </c>
      <c r="Z2" s="22" t="s">
        <v>16</v>
      </c>
      <c r="AA2" s="21"/>
      <c r="AB2" s="21" t="s">
        <v>15</v>
      </c>
      <c r="AC2" s="22" t="s">
        <v>16</v>
      </c>
      <c r="AD2" s="21" t="s">
        <v>15</v>
      </c>
      <c r="AE2" s="22" t="s">
        <v>16</v>
      </c>
      <c r="AF2" s="21" t="s">
        <v>15</v>
      </c>
      <c r="AG2" s="22" t="s">
        <v>16</v>
      </c>
      <c r="AH2" s="21" t="s">
        <v>15</v>
      </c>
      <c r="AI2" s="22" t="s">
        <v>16</v>
      </c>
      <c r="AJ2" s="20"/>
    </row>
    <row r="3" spans="1:36" ht="14.25" x14ac:dyDescent="0.2">
      <c r="A3" s="216" t="s">
        <v>17</v>
      </c>
      <c r="B3" s="23">
        <v>1</v>
      </c>
      <c r="C3" s="24" t="s">
        <v>6</v>
      </c>
      <c r="D3" s="25" t="s">
        <v>7</v>
      </c>
      <c r="E3" s="25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  <c r="K3" s="28" t="s">
        <v>14</v>
      </c>
      <c r="L3" s="23">
        <v>2</v>
      </c>
      <c r="M3" s="24" t="s">
        <v>6</v>
      </c>
      <c r="N3" s="25" t="s">
        <v>7</v>
      </c>
      <c r="O3" s="25" t="s">
        <v>8</v>
      </c>
      <c r="P3" s="26" t="s">
        <v>9</v>
      </c>
      <c r="Q3" s="26" t="s">
        <v>10</v>
      </c>
      <c r="R3" s="26" t="s">
        <v>11</v>
      </c>
      <c r="S3" s="26" t="s">
        <v>12</v>
      </c>
      <c r="T3" s="27" t="s">
        <v>13</v>
      </c>
      <c r="U3" s="28" t="s">
        <v>14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14.25" x14ac:dyDescent="0.2">
      <c r="A4" s="217"/>
      <c r="B4" s="219" t="s">
        <v>18</v>
      </c>
      <c r="C4" s="30" t="str">
        <f>+IF(D4="","",1)</f>
        <v/>
      </c>
      <c r="D4" s="31"/>
      <c r="E4" s="31"/>
      <c r="F4" s="32"/>
      <c r="G4" s="32"/>
      <c r="H4" s="32"/>
      <c r="I4" s="22" t="str">
        <f t="shared" ref="I4:I13" si="2">IF(E4="","",F4+(G4+H4)/2)</f>
        <v/>
      </c>
      <c r="J4" s="33"/>
      <c r="K4" s="34"/>
      <c r="L4" s="219" t="s">
        <v>19</v>
      </c>
      <c r="M4" s="30" t="str">
        <f>+IF(N4="","",1)</f>
        <v/>
      </c>
      <c r="N4" s="31"/>
      <c r="O4" s="31"/>
      <c r="P4" s="32"/>
      <c r="Q4" s="32"/>
      <c r="R4" s="32"/>
      <c r="S4" s="22" t="str">
        <f t="shared" ref="S4:S13" si="3">IF(O4="","",P4+(Q4+R4)/2)</f>
        <v/>
      </c>
      <c r="T4" s="33"/>
      <c r="U4" s="34"/>
      <c r="V4" s="29"/>
      <c r="W4" s="29" t="b">
        <f t="shared" ref="W4:W13" si="4">NOT(ISERROR((FIND("Seçmeli",E4))))</f>
        <v>0</v>
      </c>
      <c r="X4" s="29" t="b">
        <f t="shared" ref="X4:X13" si="5">NOT(ISERROR((FIND("Seçmeli",O4))))</f>
        <v>0</v>
      </c>
      <c r="Y4" s="29" t="str">
        <f t="shared" ref="Y4:Y13" si="6">+IF(W4=TRUE,J4,"")</f>
        <v/>
      </c>
      <c r="Z4" s="29" t="str">
        <f t="shared" ref="Z4:Z13" si="7">+IF(X4=TRUE,T4,"")</f>
        <v/>
      </c>
      <c r="AA4" s="29"/>
      <c r="AB4" s="29" t="b">
        <f t="shared" ref="AB4:AB13" si="8">NOT(ISERROR((FIND("Bölüm",E4))))</f>
        <v>0</v>
      </c>
      <c r="AC4" s="29" t="b">
        <f t="shared" ref="AC4:AC13" si="9">NOT(ISERROR((FIND("Bölüm",O4))))</f>
        <v>0</v>
      </c>
      <c r="AD4" s="29" t="b">
        <f t="shared" ref="AD4:AD13" si="10">NOT(ISERROR((FIND("Fakülte",E4))))</f>
        <v>0</v>
      </c>
      <c r="AE4" s="29" t="b">
        <f t="shared" ref="AE4:AE13" si="11">NOT(ISERROR((FIND("Fakülte",O4))))</f>
        <v>0</v>
      </c>
      <c r="AF4" s="29" t="b">
        <f t="shared" ref="AF4:AF13" si="12">NOT(ISERROR((FIND("Üniversite",E4))))</f>
        <v>0</v>
      </c>
      <c r="AG4" s="29" t="b">
        <f t="shared" ref="AG4:AG13" si="13">NOT(ISERROR((FIND("Üniversite",O4))))</f>
        <v>0</v>
      </c>
      <c r="AH4" s="29" t="b">
        <f t="shared" ref="AH4:AH13" si="14">NOT(ISERROR((FIND("Staj",E4))))</f>
        <v>0</v>
      </c>
      <c r="AI4" s="29" t="b">
        <f t="shared" ref="AI4:AI13" si="15">NOT(ISERROR((FIND("Staj",O4))))</f>
        <v>0</v>
      </c>
      <c r="AJ4" s="29"/>
    </row>
    <row r="5" spans="1:36" ht="14.25" x14ac:dyDescent="0.2">
      <c r="A5" s="217"/>
      <c r="B5" s="220"/>
      <c r="C5" s="30" t="str">
        <f t="shared" ref="C5:C13" si="16">+IF(D5="","",C4+1)</f>
        <v/>
      </c>
      <c r="D5" s="31"/>
      <c r="E5" s="31"/>
      <c r="F5" s="32"/>
      <c r="G5" s="32"/>
      <c r="H5" s="32"/>
      <c r="I5" s="22" t="str">
        <f t="shared" si="2"/>
        <v/>
      </c>
      <c r="J5" s="33"/>
      <c r="K5" s="34"/>
      <c r="L5" s="220"/>
      <c r="M5" s="30" t="str">
        <f t="shared" ref="M5:M13" si="17">+IF(N5="","",M4+1)</f>
        <v/>
      </c>
      <c r="N5" s="31"/>
      <c r="O5" s="31"/>
      <c r="P5" s="32"/>
      <c r="Q5" s="32"/>
      <c r="R5" s="32"/>
      <c r="S5" s="22" t="str">
        <f t="shared" si="3"/>
        <v/>
      </c>
      <c r="T5" s="33"/>
      <c r="U5" s="34"/>
      <c r="V5" s="29"/>
      <c r="W5" s="29" t="b">
        <f t="shared" si="4"/>
        <v>0</v>
      </c>
      <c r="X5" s="29" t="b">
        <f t="shared" si="5"/>
        <v>0</v>
      </c>
      <c r="Y5" s="29" t="str">
        <f t="shared" si="6"/>
        <v/>
      </c>
      <c r="Z5" s="29" t="str">
        <f t="shared" si="7"/>
        <v/>
      </c>
      <c r="AA5" s="29"/>
      <c r="AB5" s="29" t="b">
        <f t="shared" si="8"/>
        <v>0</v>
      </c>
      <c r="AC5" s="29" t="b">
        <f t="shared" si="9"/>
        <v>0</v>
      </c>
      <c r="AD5" s="29" t="b">
        <f t="shared" si="10"/>
        <v>0</v>
      </c>
      <c r="AE5" s="29" t="b">
        <f t="shared" si="11"/>
        <v>0</v>
      </c>
      <c r="AF5" s="29" t="b">
        <f t="shared" si="12"/>
        <v>0</v>
      </c>
      <c r="AG5" s="29" t="b">
        <f t="shared" si="13"/>
        <v>0</v>
      </c>
      <c r="AH5" s="29" t="b">
        <f t="shared" si="14"/>
        <v>0</v>
      </c>
      <c r="AI5" s="29" t="b">
        <f t="shared" si="15"/>
        <v>0</v>
      </c>
      <c r="AJ5" s="29"/>
    </row>
    <row r="6" spans="1:36" ht="14.25" x14ac:dyDescent="0.2">
      <c r="A6" s="217"/>
      <c r="B6" s="220"/>
      <c r="C6" s="30" t="str">
        <f t="shared" si="16"/>
        <v/>
      </c>
      <c r="D6" s="31"/>
      <c r="E6" s="31"/>
      <c r="F6" s="32"/>
      <c r="G6" s="32"/>
      <c r="H6" s="32"/>
      <c r="I6" s="22" t="str">
        <f t="shared" si="2"/>
        <v/>
      </c>
      <c r="J6" s="33"/>
      <c r="K6" s="34"/>
      <c r="L6" s="220"/>
      <c r="M6" s="30" t="str">
        <f t="shared" si="17"/>
        <v/>
      </c>
      <c r="N6" s="31"/>
      <c r="O6" s="31"/>
      <c r="P6" s="32"/>
      <c r="Q6" s="32"/>
      <c r="R6" s="32"/>
      <c r="S6" s="22" t="str">
        <f t="shared" si="3"/>
        <v/>
      </c>
      <c r="T6" s="33"/>
      <c r="U6" s="34"/>
      <c r="V6" s="29"/>
      <c r="W6" s="29" t="b">
        <f t="shared" si="4"/>
        <v>0</v>
      </c>
      <c r="X6" s="29" t="b">
        <f t="shared" si="5"/>
        <v>0</v>
      </c>
      <c r="Y6" s="29" t="str">
        <f t="shared" si="6"/>
        <v/>
      </c>
      <c r="Z6" s="29" t="str">
        <f t="shared" si="7"/>
        <v/>
      </c>
      <c r="AA6" s="29"/>
      <c r="AB6" s="29" t="b">
        <f t="shared" si="8"/>
        <v>0</v>
      </c>
      <c r="AC6" s="29" t="b">
        <f t="shared" si="9"/>
        <v>0</v>
      </c>
      <c r="AD6" s="29" t="b">
        <f t="shared" si="10"/>
        <v>0</v>
      </c>
      <c r="AE6" s="29" t="b">
        <f t="shared" si="11"/>
        <v>0</v>
      </c>
      <c r="AF6" s="29" t="b">
        <f t="shared" si="12"/>
        <v>0</v>
      </c>
      <c r="AG6" s="29" t="b">
        <f t="shared" si="13"/>
        <v>0</v>
      </c>
      <c r="AH6" s="29" t="b">
        <f t="shared" si="14"/>
        <v>0</v>
      </c>
      <c r="AI6" s="29" t="b">
        <f t="shared" si="15"/>
        <v>0</v>
      </c>
      <c r="AJ6" s="29"/>
    </row>
    <row r="7" spans="1:36" ht="14.25" x14ac:dyDescent="0.2">
      <c r="A7" s="217"/>
      <c r="B7" s="220"/>
      <c r="C7" s="30" t="str">
        <f t="shared" si="16"/>
        <v/>
      </c>
      <c r="D7" s="31"/>
      <c r="E7" s="31"/>
      <c r="F7" s="32"/>
      <c r="G7" s="32"/>
      <c r="H7" s="32"/>
      <c r="I7" s="22" t="str">
        <f t="shared" si="2"/>
        <v/>
      </c>
      <c r="J7" s="33"/>
      <c r="K7" s="34"/>
      <c r="L7" s="220"/>
      <c r="M7" s="30" t="str">
        <f t="shared" si="17"/>
        <v/>
      </c>
      <c r="N7" s="31"/>
      <c r="O7" s="31"/>
      <c r="P7" s="32"/>
      <c r="Q7" s="32"/>
      <c r="R7" s="32"/>
      <c r="S7" s="22" t="str">
        <f t="shared" si="3"/>
        <v/>
      </c>
      <c r="T7" s="33"/>
      <c r="U7" s="34"/>
      <c r="V7" s="29"/>
      <c r="W7" s="29" t="b">
        <f t="shared" si="4"/>
        <v>0</v>
      </c>
      <c r="X7" s="29" t="b">
        <f t="shared" si="5"/>
        <v>0</v>
      </c>
      <c r="Y7" s="29" t="str">
        <f t="shared" si="6"/>
        <v/>
      </c>
      <c r="Z7" s="29" t="str">
        <f t="shared" si="7"/>
        <v/>
      </c>
      <c r="AA7" s="29"/>
      <c r="AB7" s="29" t="b">
        <f t="shared" si="8"/>
        <v>0</v>
      </c>
      <c r="AC7" s="29" t="b">
        <f t="shared" si="9"/>
        <v>0</v>
      </c>
      <c r="AD7" s="29" t="b">
        <f t="shared" si="10"/>
        <v>0</v>
      </c>
      <c r="AE7" s="29" t="b">
        <f t="shared" si="11"/>
        <v>0</v>
      </c>
      <c r="AF7" s="29" t="b">
        <f t="shared" si="12"/>
        <v>0</v>
      </c>
      <c r="AG7" s="29" t="b">
        <f t="shared" si="13"/>
        <v>0</v>
      </c>
      <c r="AH7" s="29" t="b">
        <f t="shared" si="14"/>
        <v>0</v>
      </c>
      <c r="AI7" s="29" t="b">
        <f t="shared" si="15"/>
        <v>0</v>
      </c>
      <c r="AJ7" s="29"/>
    </row>
    <row r="8" spans="1:36" ht="14.25" x14ac:dyDescent="0.2">
      <c r="A8" s="217"/>
      <c r="B8" s="220"/>
      <c r="C8" s="30" t="str">
        <f t="shared" si="16"/>
        <v/>
      </c>
      <c r="D8" s="31"/>
      <c r="E8" s="31"/>
      <c r="F8" s="32"/>
      <c r="G8" s="32"/>
      <c r="H8" s="32"/>
      <c r="I8" s="22" t="str">
        <f t="shared" si="2"/>
        <v/>
      </c>
      <c r="J8" s="33"/>
      <c r="K8" s="34"/>
      <c r="L8" s="220"/>
      <c r="M8" s="30" t="str">
        <f t="shared" si="17"/>
        <v/>
      </c>
      <c r="N8" s="31"/>
      <c r="O8" s="31"/>
      <c r="P8" s="32"/>
      <c r="Q8" s="32"/>
      <c r="R8" s="32"/>
      <c r="S8" s="22" t="str">
        <f t="shared" si="3"/>
        <v/>
      </c>
      <c r="T8" s="33"/>
      <c r="U8" s="34"/>
      <c r="V8" s="29"/>
      <c r="W8" s="29" t="b">
        <f t="shared" si="4"/>
        <v>0</v>
      </c>
      <c r="X8" s="29" t="b">
        <f t="shared" si="5"/>
        <v>0</v>
      </c>
      <c r="Y8" s="29" t="str">
        <f t="shared" si="6"/>
        <v/>
      </c>
      <c r="Z8" s="29" t="str">
        <f t="shared" si="7"/>
        <v/>
      </c>
      <c r="AA8" s="29"/>
      <c r="AB8" s="29" t="b">
        <f t="shared" si="8"/>
        <v>0</v>
      </c>
      <c r="AC8" s="29" t="b">
        <f t="shared" si="9"/>
        <v>0</v>
      </c>
      <c r="AD8" s="29" t="b">
        <f t="shared" si="10"/>
        <v>0</v>
      </c>
      <c r="AE8" s="29" t="b">
        <f t="shared" si="11"/>
        <v>0</v>
      </c>
      <c r="AF8" s="29" t="b">
        <f t="shared" si="12"/>
        <v>0</v>
      </c>
      <c r="AG8" s="29" t="b">
        <f t="shared" si="13"/>
        <v>0</v>
      </c>
      <c r="AH8" s="29" t="b">
        <f t="shared" si="14"/>
        <v>0</v>
      </c>
      <c r="AI8" s="29" t="b">
        <f t="shared" si="15"/>
        <v>0</v>
      </c>
      <c r="AJ8" s="29"/>
    </row>
    <row r="9" spans="1:36" ht="14.25" x14ac:dyDescent="0.2">
      <c r="A9" s="217"/>
      <c r="B9" s="220"/>
      <c r="C9" s="30" t="str">
        <f t="shared" si="16"/>
        <v/>
      </c>
      <c r="D9" s="31"/>
      <c r="E9" s="31"/>
      <c r="F9" s="32"/>
      <c r="G9" s="32"/>
      <c r="H9" s="32"/>
      <c r="I9" s="22" t="str">
        <f t="shared" si="2"/>
        <v/>
      </c>
      <c r="J9" s="33"/>
      <c r="K9" s="34"/>
      <c r="L9" s="220"/>
      <c r="M9" s="30" t="str">
        <f t="shared" si="17"/>
        <v/>
      </c>
      <c r="N9" s="31"/>
      <c r="O9" s="31"/>
      <c r="P9" s="32"/>
      <c r="Q9" s="32"/>
      <c r="R9" s="32"/>
      <c r="S9" s="22" t="str">
        <f t="shared" si="3"/>
        <v/>
      </c>
      <c r="T9" s="33"/>
      <c r="U9" s="34"/>
      <c r="V9" s="29"/>
      <c r="W9" s="29" t="b">
        <f t="shared" si="4"/>
        <v>0</v>
      </c>
      <c r="X9" s="29" t="b">
        <f t="shared" si="5"/>
        <v>0</v>
      </c>
      <c r="Y9" s="29" t="str">
        <f t="shared" si="6"/>
        <v/>
      </c>
      <c r="Z9" s="29" t="str">
        <f t="shared" si="7"/>
        <v/>
      </c>
      <c r="AA9" s="29"/>
      <c r="AB9" s="29" t="b">
        <f t="shared" si="8"/>
        <v>0</v>
      </c>
      <c r="AC9" s="29" t="b">
        <f t="shared" si="9"/>
        <v>0</v>
      </c>
      <c r="AD9" s="29" t="b">
        <f t="shared" si="10"/>
        <v>0</v>
      </c>
      <c r="AE9" s="29" t="b">
        <f t="shared" si="11"/>
        <v>0</v>
      </c>
      <c r="AF9" s="29" t="b">
        <f t="shared" si="12"/>
        <v>0</v>
      </c>
      <c r="AG9" s="29" t="b">
        <f t="shared" si="13"/>
        <v>0</v>
      </c>
      <c r="AH9" s="29" t="b">
        <f t="shared" si="14"/>
        <v>0</v>
      </c>
      <c r="AI9" s="29" t="b">
        <f t="shared" si="15"/>
        <v>0</v>
      </c>
      <c r="AJ9" s="29"/>
    </row>
    <row r="10" spans="1:36" ht="14.25" x14ac:dyDescent="0.2">
      <c r="A10" s="217"/>
      <c r="B10" s="220"/>
      <c r="C10" s="30" t="str">
        <f t="shared" si="16"/>
        <v/>
      </c>
      <c r="D10" s="31"/>
      <c r="E10" s="31"/>
      <c r="F10" s="32"/>
      <c r="G10" s="32"/>
      <c r="H10" s="32"/>
      <c r="I10" s="22" t="str">
        <f t="shared" si="2"/>
        <v/>
      </c>
      <c r="J10" s="33"/>
      <c r="K10" s="34"/>
      <c r="L10" s="220"/>
      <c r="M10" s="30" t="str">
        <f t="shared" si="17"/>
        <v/>
      </c>
      <c r="N10" s="31"/>
      <c r="O10" s="31"/>
      <c r="P10" s="32"/>
      <c r="Q10" s="32"/>
      <c r="R10" s="32"/>
      <c r="S10" s="22" t="str">
        <f t="shared" si="3"/>
        <v/>
      </c>
      <c r="T10" s="33"/>
      <c r="U10" s="34"/>
      <c r="V10" s="29"/>
      <c r="W10" s="29" t="b">
        <f t="shared" si="4"/>
        <v>0</v>
      </c>
      <c r="X10" s="29" t="b">
        <f t="shared" si="5"/>
        <v>0</v>
      </c>
      <c r="Y10" s="29" t="str">
        <f t="shared" si="6"/>
        <v/>
      </c>
      <c r="Z10" s="29" t="str">
        <f t="shared" si="7"/>
        <v/>
      </c>
      <c r="AA10" s="29"/>
      <c r="AB10" s="29" t="b">
        <f t="shared" si="8"/>
        <v>0</v>
      </c>
      <c r="AC10" s="29" t="b">
        <f t="shared" si="9"/>
        <v>0</v>
      </c>
      <c r="AD10" s="29" t="b">
        <f t="shared" si="10"/>
        <v>0</v>
      </c>
      <c r="AE10" s="29" t="b">
        <f t="shared" si="11"/>
        <v>0</v>
      </c>
      <c r="AF10" s="29" t="b">
        <f t="shared" si="12"/>
        <v>0</v>
      </c>
      <c r="AG10" s="29" t="b">
        <f t="shared" si="13"/>
        <v>0</v>
      </c>
      <c r="AH10" s="29" t="b">
        <f t="shared" si="14"/>
        <v>0</v>
      </c>
      <c r="AI10" s="29" t="b">
        <f t="shared" si="15"/>
        <v>0</v>
      </c>
      <c r="AJ10" s="29"/>
    </row>
    <row r="11" spans="1:36" ht="14.25" x14ac:dyDescent="0.2">
      <c r="A11" s="217"/>
      <c r="B11" s="220"/>
      <c r="C11" s="30" t="str">
        <f t="shared" si="16"/>
        <v/>
      </c>
      <c r="D11" s="31"/>
      <c r="E11" s="31"/>
      <c r="F11" s="32"/>
      <c r="G11" s="32"/>
      <c r="H11" s="32"/>
      <c r="I11" s="22" t="str">
        <f t="shared" si="2"/>
        <v/>
      </c>
      <c r="J11" s="33"/>
      <c r="K11" s="34"/>
      <c r="L11" s="220"/>
      <c r="M11" s="30" t="str">
        <f t="shared" si="17"/>
        <v/>
      </c>
      <c r="N11" s="31"/>
      <c r="O11" s="31"/>
      <c r="P11" s="32"/>
      <c r="Q11" s="32"/>
      <c r="R11" s="32"/>
      <c r="S11" s="22" t="str">
        <f t="shared" si="3"/>
        <v/>
      </c>
      <c r="T11" s="33"/>
      <c r="U11" s="34"/>
      <c r="V11" s="29"/>
      <c r="W11" s="29" t="b">
        <f t="shared" si="4"/>
        <v>0</v>
      </c>
      <c r="X11" s="29" t="b">
        <f t="shared" si="5"/>
        <v>0</v>
      </c>
      <c r="Y11" s="29" t="str">
        <f t="shared" si="6"/>
        <v/>
      </c>
      <c r="Z11" s="29" t="str">
        <f t="shared" si="7"/>
        <v/>
      </c>
      <c r="AA11" s="29"/>
      <c r="AB11" s="29" t="b">
        <f t="shared" si="8"/>
        <v>0</v>
      </c>
      <c r="AC11" s="29" t="b">
        <f t="shared" si="9"/>
        <v>0</v>
      </c>
      <c r="AD11" s="29" t="b">
        <f t="shared" si="10"/>
        <v>0</v>
      </c>
      <c r="AE11" s="29" t="b">
        <f t="shared" si="11"/>
        <v>0</v>
      </c>
      <c r="AF11" s="29" t="b">
        <f t="shared" si="12"/>
        <v>0</v>
      </c>
      <c r="AG11" s="29" t="b">
        <f t="shared" si="13"/>
        <v>0</v>
      </c>
      <c r="AH11" s="29" t="b">
        <f t="shared" si="14"/>
        <v>0</v>
      </c>
      <c r="AI11" s="29" t="b">
        <f t="shared" si="15"/>
        <v>0</v>
      </c>
      <c r="AJ11" s="29"/>
    </row>
    <row r="12" spans="1:36" ht="14.25" x14ac:dyDescent="0.2">
      <c r="A12" s="217"/>
      <c r="B12" s="220"/>
      <c r="C12" s="30" t="str">
        <f t="shared" si="16"/>
        <v/>
      </c>
      <c r="D12" s="31"/>
      <c r="E12" s="31"/>
      <c r="F12" s="32"/>
      <c r="G12" s="32"/>
      <c r="H12" s="32"/>
      <c r="I12" s="22" t="str">
        <f t="shared" si="2"/>
        <v/>
      </c>
      <c r="J12" s="33"/>
      <c r="K12" s="34"/>
      <c r="L12" s="220"/>
      <c r="M12" s="30" t="str">
        <f t="shared" si="17"/>
        <v/>
      </c>
      <c r="N12" s="31"/>
      <c r="O12" s="31"/>
      <c r="P12" s="32"/>
      <c r="Q12" s="32"/>
      <c r="R12" s="32"/>
      <c r="S12" s="22" t="str">
        <f t="shared" si="3"/>
        <v/>
      </c>
      <c r="T12" s="33"/>
      <c r="U12" s="34"/>
      <c r="V12" s="29"/>
      <c r="W12" s="29" t="b">
        <f t="shared" si="4"/>
        <v>0</v>
      </c>
      <c r="X12" s="29" t="b">
        <f t="shared" si="5"/>
        <v>0</v>
      </c>
      <c r="Y12" s="29" t="str">
        <f t="shared" si="6"/>
        <v/>
      </c>
      <c r="Z12" s="29" t="str">
        <f t="shared" si="7"/>
        <v/>
      </c>
      <c r="AA12" s="29"/>
      <c r="AB12" s="29" t="b">
        <f t="shared" si="8"/>
        <v>0</v>
      </c>
      <c r="AC12" s="29" t="b">
        <f t="shared" si="9"/>
        <v>0</v>
      </c>
      <c r="AD12" s="29" t="b">
        <f t="shared" si="10"/>
        <v>0</v>
      </c>
      <c r="AE12" s="29" t="b">
        <f t="shared" si="11"/>
        <v>0</v>
      </c>
      <c r="AF12" s="29" t="b">
        <f t="shared" si="12"/>
        <v>0</v>
      </c>
      <c r="AG12" s="29" t="b">
        <f t="shared" si="13"/>
        <v>0</v>
      </c>
      <c r="AH12" s="29" t="b">
        <f t="shared" si="14"/>
        <v>0</v>
      </c>
      <c r="AI12" s="29" t="b">
        <f t="shared" si="15"/>
        <v>0</v>
      </c>
      <c r="AJ12" s="29"/>
    </row>
    <row r="13" spans="1:36" ht="14.25" x14ac:dyDescent="0.2">
      <c r="A13" s="217"/>
      <c r="B13" s="220"/>
      <c r="C13" s="35" t="str">
        <f t="shared" si="16"/>
        <v/>
      </c>
      <c r="D13" s="36"/>
      <c r="E13" s="36"/>
      <c r="F13" s="32"/>
      <c r="G13" s="32"/>
      <c r="H13" s="32"/>
      <c r="I13" s="22" t="str">
        <f t="shared" si="2"/>
        <v/>
      </c>
      <c r="J13" s="33"/>
      <c r="K13" s="34"/>
      <c r="L13" s="220"/>
      <c r="M13" s="30" t="str">
        <f t="shared" si="17"/>
        <v/>
      </c>
      <c r="N13" s="31"/>
      <c r="O13" s="31"/>
      <c r="P13" s="32"/>
      <c r="Q13" s="32"/>
      <c r="R13" s="32"/>
      <c r="S13" s="22" t="str">
        <f t="shared" si="3"/>
        <v/>
      </c>
      <c r="T13" s="33"/>
      <c r="U13" s="34"/>
      <c r="V13" s="29"/>
      <c r="W13" s="29" t="b">
        <f t="shared" si="4"/>
        <v>0</v>
      </c>
      <c r="X13" s="29" t="b">
        <f t="shared" si="5"/>
        <v>0</v>
      </c>
      <c r="Y13" s="29" t="str">
        <f t="shared" si="6"/>
        <v/>
      </c>
      <c r="Z13" s="29" t="str">
        <f t="shared" si="7"/>
        <v/>
      </c>
      <c r="AA13" s="29"/>
      <c r="AB13" s="29" t="b">
        <f t="shared" si="8"/>
        <v>0</v>
      </c>
      <c r="AC13" s="29" t="b">
        <f t="shared" si="9"/>
        <v>0</v>
      </c>
      <c r="AD13" s="29" t="b">
        <f t="shared" si="10"/>
        <v>0</v>
      </c>
      <c r="AE13" s="29" t="b">
        <f t="shared" si="11"/>
        <v>0</v>
      </c>
      <c r="AF13" s="29" t="b">
        <f t="shared" si="12"/>
        <v>0</v>
      </c>
      <c r="AG13" s="29" t="b">
        <f t="shared" si="13"/>
        <v>0</v>
      </c>
      <c r="AH13" s="29" t="b">
        <f t="shared" si="14"/>
        <v>0</v>
      </c>
      <c r="AI13" s="29" t="b">
        <f t="shared" si="15"/>
        <v>0</v>
      </c>
      <c r="AJ13" s="29"/>
    </row>
    <row r="14" spans="1:36" ht="14.25" x14ac:dyDescent="0.2">
      <c r="A14" s="217"/>
      <c r="B14" s="220"/>
      <c r="C14" s="37"/>
      <c r="D14" s="38"/>
      <c r="E14" s="39" t="s">
        <v>34</v>
      </c>
      <c r="F14" s="40">
        <f t="shared" ref="F14:J14" si="18">+SUM(F4:F13)</f>
        <v>0</v>
      </c>
      <c r="G14" s="41">
        <f t="shared" si="18"/>
        <v>0</v>
      </c>
      <c r="H14" s="41">
        <f t="shared" si="18"/>
        <v>0</v>
      </c>
      <c r="I14" s="41">
        <f t="shared" si="18"/>
        <v>0</v>
      </c>
      <c r="J14" s="42">
        <f t="shared" si="18"/>
        <v>0</v>
      </c>
      <c r="K14" s="43"/>
      <c r="L14" s="220"/>
      <c r="M14" s="37"/>
      <c r="N14" s="38"/>
      <c r="O14" s="39" t="s">
        <v>34</v>
      </c>
      <c r="P14" s="40">
        <f t="shared" ref="P14:T14" si="19">+SUM(P4:P13)</f>
        <v>0</v>
      </c>
      <c r="Q14" s="41">
        <f t="shared" si="19"/>
        <v>0</v>
      </c>
      <c r="R14" s="41">
        <f t="shared" si="19"/>
        <v>0</v>
      </c>
      <c r="S14" s="41">
        <f t="shared" si="19"/>
        <v>0</v>
      </c>
      <c r="T14" s="42">
        <f t="shared" si="19"/>
        <v>0</v>
      </c>
      <c r="U14" s="43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36" ht="14.25" x14ac:dyDescent="0.2">
      <c r="A15" s="218"/>
      <c r="B15" s="221"/>
      <c r="C15" s="44"/>
      <c r="D15" s="45"/>
      <c r="E15" s="46" t="s">
        <v>35</v>
      </c>
      <c r="F15" s="47">
        <f t="shared" ref="F15:J15" si="20">F14</f>
        <v>0</v>
      </c>
      <c r="G15" s="47">
        <f t="shared" si="20"/>
        <v>0</v>
      </c>
      <c r="H15" s="47">
        <f t="shared" si="20"/>
        <v>0</v>
      </c>
      <c r="I15" s="47">
        <f t="shared" si="20"/>
        <v>0</v>
      </c>
      <c r="J15" s="48">
        <f t="shared" si="20"/>
        <v>0</v>
      </c>
      <c r="K15" s="49"/>
      <c r="L15" s="221"/>
      <c r="M15" s="44"/>
      <c r="N15" s="45"/>
      <c r="O15" s="46" t="s">
        <v>35</v>
      </c>
      <c r="P15" s="47">
        <f t="shared" ref="P15:T15" si="21">F15+P14</f>
        <v>0</v>
      </c>
      <c r="Q15" s="47">
        <f t="shared" si="21"/>
        <v>0</v>
      </c>
      <c r="R15" s="47">
        <f t="shared" si="21"/>
        <v>0</v>
      </c>
      <c r="S15" s="47">
        <f t="shared" si="21"/>
        <v>0</v>
      </c>
      <c r="T15" s="48">
        <f t="shared" si="21"/>
        <v>0</v>
      </c>
      <c r="U15" s="49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36" ht="14.25" x14ac:dyDescent="0.2">
      <c r="A16" s="216" t="s">
        <v>36</v>
      </c>
      <c r="B16" s="23">
        <v>3</v>
      </c>
      <c r="C16" s="24" t="s">
        <v>6</v>
      </c>
      <c r="D16" s="25" t="s">
        <v>7</v>
      </c>
      <c r="E16" s="25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7" t="s">
        <v>13</v>
      </c>
      <c r="K16" s="28" t="s">
        <v>14</v>
      </c>
      <c r="L16" s="23">
        <v>4</v>
      </c>
      <c r="M16" s="24" t="s">
        <v>6</v>
      </c>
      <c r="N16" s="25" t="s">
        <v>7</v>
      </c>
      <c r="O16" s="25" t="s">
        <v>8</v>
      </c>
      <c r="P16" s="26" t="s">
        <v>9</v>
      </c>
      <c r="Q16" s="26" t="s">
        <v>10</v>
      </c>
      <c r="R16" s="26" t="s">
        <v>11</v>
      </c>
      <c r="S16" s="26" t="s">
        <v>12</v>
      </c>
      <c r="T16" s="27" t="s">
        <v>13</v>
      </c>
      <c r="U16" s="28" t="s">
        <v>14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14.25" x14ac:dyDescent="0.2">
      <c r="A17" s="217"/>
      <c r="B17" s="219" t="s">
        <v>37</v>
      </c>
      <c r="C17" s="30" t="str">
        <f>+IF(D17="","",1)</f>
        <v/>
      </c>
      <c r="D17" s="31"/>
      <c r="E17" s="31"/>
      <c r="F17" s="32"/>
      <c r="G17" s="32"/>
      <c r="H17" s="32"/>
      <c r="I17" s="22" t="str">
        <f t="shared" ref="I17:I26" si="22">IF(E17="","",F17+(G17+H17)/2)</f>
        <v/>
      </c>
      <c r="J17" s="33"/>
      <c r="K17" s="34"/>
      <c r="L17" s="219" t="s">
        <v>40</v>
      </c>
      <c r="M17" s="30" t="str">
        <f>+IF(N17="","",1)</f>
        <v/>
      </c>
      <c r="N17" s="31"/>
      <c r="O17" s="31"/>
      <c r="P17" s="32"/>
      <c r="Q17" s="32"/>
      <c r="R17" s="32"/>
      <c r="S17" s="22" t="str">
        <f t="shared" ref="S17:S26" si="23">IF(O17="","",P17+(Q17+R17)/2)</f>
        <v/>
      </c>
      <c r="T17" s="33"/>
      <c r="U17" s="34"/>
      <c r="V17" s="29"/>
      <c r="W17" s="29" t="b">
        <f t="shared" ref="W17:W26" si="24">NOT(ISERROR((FIND("Seçmeli",E17))))</f>
        <v>0</v>
      </c>
      <c r="X17" s="29" t="b">
        <f t="shared" ref="X17:X26" si="25">NOT(ISERROR((FIND("Seçmeli",O17))))</f>
        <v>0</v>
      </c>
      <c r="Y17" s="29" t="str">
        <f t="shared" ref="Y17:Y26" si="26">+IF(W17=TRUE,J17,"")</f>
        <v/>
      </c>
      <c r="Z17" s="29" t="str">
        <f t="shared" ref="Z17:Z26" si="27">+IF(X17=TRUE,T17,"")</f>
        <v/>
      </c>
      <c r="AA17" s="29"/>
      <c r="AB17" s="29" t="b">
        <f t="shared" ref="AB17:AB26" si="28">NOT(ISERROR((FIND("Bölüm",E17))))</f>
        <v>0</v>
      </c>
      <c r="AC17" s="29" t="b">
        <f t="shared" ref="AC17:AC26" si="29">NOT(ISERROR((FIND("Bölüm",O17))))</f>
        <v>0</v>
      </c>
      <c r="AD17" s="29" t="b">
        <f t="shared" ref="AD17:AD26" si="30">NOT(ISERROR((FIND("Fakülte",E17))))</f>
        <v>0</v>
      </c>
      <c r="AE17" s="29" t="b">
        <f t="shared" ref="AE17:AE26" si="31">NOT(ISERROR((FIND("Fakülte",O17))))</f>
        <v>0</v>
      </c>
      <c r="AF17" s="29" t="b">
        <f t="shared" ref="AF17:AF26" si="32">NOT(ISERROR((FIND("Üniversite",E17))))</f>
        <v>0</v>
      </c>
      <c r="AG17" s="29" t="b">
        <f t="shared" ref="AG17:AG26" si="33">NOT(ISERROR((FIND("Üniversite",O17))))</f>
        <v>0</v>
      </c>
      <c r="AH17" s="29" t="b">
        <f t="shared" ref="AH17:AH26" si="34">NOT(ISERROR((FIND("Staj",E17))))</f>
        <v>0</v>
      </c>
      <c r="AI17" s="29" t="b">
        <f t="shared" ref="AI17:AI26" si="35">NOT(ISERROR((FIND("Staj",O17))))</f>
        <v>0</v>
      </c>
      <c r="AJ17" s="29"/>
    </row>
    <row r="18" spans="1:36" ht="14.25" x14ac:dyDescent="0.2">
      <c r="A18" s="217"/>
      <c r="B18" s="220"/>
      <c r="C18" s="30" t="str">
        <f t="shared" ref="C18:C26" si="36">+IF(D18="","",C17+1)</f>
        <v/>
      </c>
      <c r="D18" s="31"/>
      <c r="E18" s="31"/>
      <c r="F18" s="32"/>
      <c r="G18" s="32"/>
      <c r="H18" s="32"/>
      <c r="I18" s="22" t="str">
        <f t="shared" si="22"/>
        <v/>
      </c>
      <c r="J18" s="33"/>
      <c r="K18" s="34"/>
      <c r="L18" s="220"/>
      <c r="M18" s="30" t="str">
        <f t="shared" ref="M18:M26" si="37">+IF(N18="","",M17+1)</f>
        <v/>
      </c>
      <c r="N18" s="31"/>
      <c r="O18" s="31"/>
      <c r="P18" s="32"/>
      <c r="Q18" s="32"/>
      <c r="R18" s="32"/>
      <c r="S18" s="22" t="str">
        <f t="shared" si="23"/>
        <v/>
      </c>
      <c r="T18" s="33"/>
      <c r="U18" s="34"/>
      <c r="V18" s="29"/>
      <c r="W18" s="29" t="b">
        <f t="shared" si="24"/>
        <v>0</v>
      </c>
      <c r="X18" s="29" t="b">
        <f t="shared" si="25"/>
        <v>0</v>
      </c>
      <c r="Y18" s="29" t="str">
        <f t="shared" si="26"/>
        <v/>
      </c>
      <c r="Z18" s="29" t="str">
        <f t="shared" si="27"/>
        <v/>
      </c>
      <c r="AA18" s="29"/>
      <c r="AB18" s="29" t="b">
        <f t="shared" si="28"/>
        <v>0</v>
      </c>
      <c r="AC18" s="29" t="b">
        <f t="shared" si="29"/>
        <v>0</v>
      </c>
      <c r="AD18" s="29" t="b">
        <f t="shared" si="30"/>
        <v>0</v>
      </c>
      <c r="AE18" s="29" t="b">
        <f t="shared" si="31"/>
        <v>0</v>
      </c>
      <c r="AF18" s="29" t="b">
        <f t="shared" si="32"/>
        <v>0</v>
      </c>
      <c r="AG18" s="29" t="b">
        <f t="shared" si="33"/>
        <v>0</v>
      </c>
      <c r="AH18" s="29" t="b">
        <f t="shared" si="34"/>
        <v>0</v>
      </c>
      <c r="AI18" s="29" t="b">
        <f t="shared" si="35"/>
        <v>0</v>
      </c>
      <c r="AJ18" s="29"/>
    </row>
    <row r="19" spans="1:36" ht="14.25" x14ac:dyDescent="0.2">
      <c r="A19" s="217"/>
      <c r="B19" s="220"/>
      <c r="C19" s="30" t="str">
        <f t="shared" si="36"/>
        <v/>
      </c>
      <c r="D19" s="31"/>
      <c r="E19" s="31"/>
      <c r="F19" s="32"/>
      <c r="G19" s="32"/>
      <c r="H19" s="32"/>
      <c r="I19" s="22" t="str">
        <f t="shared" si="22"/>
        <v/>
      </c>
      <c r="J19" s="33"/>
      <c r="K19" s="34"/>
      <c r="L19" s="220"/>
      <c r="M19" s="30" t="str">
        <f t="shared" si="37"/>
        <v/>
      </c>
      <c r="N19" s="31"/>
      <c r="O19" s="31"/>
      <c r="P19" s="32"/>
      <c r="Q19" s="32"/>
      <c r="R19" s="32"/>
      <c r="S19" s="22" t="str">
        <f t="shared" si="23"/>
        <v/>
      </c>
      <c r="T19" s="33"/>
      <c r="U19" s="34"/>
      <c r="V19" s="29"/>
      <c r="W19" s="29" t="b">
        <f t="shared" si="24"/>
        <v>0</v>
      </c>
      <c r="X19" s="29" t="b">
        <f t="shared" si="25"/>
        <v>0</v>
      </c>
      <c r="Y19" s="29" t="str">
        <f t="shared" si="26"/>
        <v/>
      </c>
      <c r="Z19" s="29" t="str">
        <f t="shared" si="27"/>
        <v/>
      </c>
      <c r="AA19" s="29"/>
      <c r="AB19" s="29" t="b">
        <f t="shared" si="28"/>
        <v>0</v>
      </c>
      <c r="AC19" s="29" t="b">
        <f t="shared" si="29"/>
        <v>0</v>
      </c>
      <c r="AD19" s="29" t="b">
        <f t="shared" si="30"/>
        <v>0</v>
      </c>
      <c r="AE19" s="29" t="b">
        <f t="shared" si="31"/>
        <v>0</v>
      </c>
      <c r="AF19" s="29" t="b">
        <f t="shared" si="32"/>
        <v>0</v>
      </c>
      <c r="AG19" s="29" t="b">
        <f t="shared" si="33"/>
        <v>0</v>
      </c>
      <c r="AH19" s="29" t="b">
        <f t="shared" si="34"/>
        <v>0</v>
      </c>
      <c r="AI19" s="29" t="b">
        <f t="shared" si="35"/>
        <v>0</v>
      </c>
      <c r="AJ19" s="29"/>
    </row>
    <row r="20" spans="1:36" ht="14.25" x14ac:dyDescent="0.2">
      <c r="A20" s="217"/>
      <c r="B20" s="220"/>
      <c r="C20" s="30" t="str">
        <f t="shared" si="36"/>
        <v/>
      </c>
      <c r="D20" s="31"/>
      <c r="E20" s="31"/>
      <c r="F20" s="32"/>
      <c r="G20" s="32"/>
      <c r="H20" s="32"/>
      <c r="I20" s="22" t="str">
        <f t="shared" si="22"/>
        <v/>
      </c>
      <c r="J20" s="33"/>
      <c r="K20" s="34"/>
      <c r="L20" s="220"/>
      <c r="M20" s="30" t="str">
        <f t="shared" si="37"/>
        <v/>
      </c>
      <c r="N20" s="31"/>
      <c r="O20" s="31"/>
      <c r="P20" s="32"/>
      <c r="Q20" s="32"/>
      <c r="R20" s="32"/>
      <c r="S20" s="22" t="str">
        <f t="shared" si="23"/>
        <v/>
      </c>
      <c r="T20" s="33"/>
      <c r="U20" s="34"/>
      <c r="V20" s="29"/>
      <c r="W20" s="29" t="b">
        <f t="shared" si="24"/>
        <v>0</v>
      </c>
      <c r="X20" s="29" t="b">
        <f t="shared" si="25"/>
        <v>0</v>
      </c>
      <c r="Y20" s="29" t="str">
        <f t="shared" si="26"/>
        <v/>
      </c>
      <c r="Z20" s="29" t="str">
        <f t="shared" si="27"/>
        <v/>
      </c>
      <c r="AA20" s="29"/>
      <c r="AB20" s="29" t="b">
        <f t="shared" si="28"/>
        <v>0</v>
      </c>
      <c r="AC20" s="29" t="b">
        <f t="shared" si="29"/>
        <v>0</v>
      </c>
      <c r="AD20" s="29" t="b">
        <f t="shared" si="30"/>
        <v>0</v>
      </c>
      <c r="AE20" s="29" t="b">
        <f t="shared" si="31"/>
        <v>0</v>
      </c>
      <c r="AF20" s="29" t="b">
        <f t="shared" si="32"/>
        <v>0</v>
      </c>
      <c r="AG20" s="29" t="b">
        <f t="shared" si="33"/>
        <v>0</v>
      </c>
      <c r="AH20" s="29" t="b">
        <f t="shared" si="34"/>
        <v>0</v>
      </c>
      <c r="AI20" s="29" t="b">
        <f t="shared" si="35"/>
        <v>0</v>
      </c>
      <c r="AJ20" s="29"/>
    </row>
    <row r="21" spans="1:36" ht="14.25" x14ac:dyDescent="0.2">
      <c r="A21" s="217"/>
      <c r="B21" s="220"/>
      <c r="C21" s="30" t="str">
        <f t="shared" si="36"/>
        <v/>
      </c>
      <c r="D21" s="31"/>
      <c r="E21" s="31"/>
      <c r="F21" s="32"/>
      <c r="G21" s="32"/>
      <c r="H21" s="32"/>
      <c r="I21" s="22" t="str">
        <f t="shared" si="22"/>
        <v/>
      </c>
      <c r="J21" s="33"/>
      <c r="K21" s="34"/>
      <c r="L21" s="220"/>
      <c r="M21" s="30" t="str">
        <f t="shared" si="37"/>
        <v/>
      </c>
      <c r="N21" s="31"/>
      <c r="O21" s="31"/>
      <c r="P21" s="32"/>
      <c r="Q21" s="32"/>
      <c r="R21" s="32"/>
      <c r="S21" s="22" t="str">
        <f t="shared" si="23"/>
        <v/>
      </c>
      <c r="T21" s="33"/>
      <c r="U21" s="34"/>
      <c r="V21" s="29"/>
      <c r="W21" s="29" t="b">
        <f t="shared" si="24"/>
        <v>0</v>
      </c>
      <c r="X21" s="29" t="b">
        <f t="shared" si="25"/>
        <v>0</v>
      </c>
      <c r="Y21" s="29" t="str">
        <f t="shared" si="26"/>
        <v/>
      </c>
      <c r="Z21" s="29" t="str">
        <f t="shared" si="27"/>
        <v/>
      </c>
      <c r="AA21" s="29"/>
      <c r="AB21" s="29" t="b">
        <f t="shared" si="28"/>
        <v>0</v>
      </c>
      <c r="AC21" s="29" t="b">
        <f t="shared" si="29"/>
        <v>0</v>
      </c>
      <c r="AD21" s="29" t="b">
        <f t="shared" si="30"/>
        <v>0</v>
      </c>
      <c r="AE21" s="29" t="b">
        <f t="shared" si="31"/>
        <v>0</v>
      </c>
      <c r="AF21" s="29" t="b">
        <f t="shared" si="32"/>
        <v>0</v>
      </c>
      <c r="AG21" s="29" t="b">
        <f t="shared" si="33"/>
        <v>0</v>
      </c>
      <c r="AH21" s="29" t="b">
        <f t="shared" si="34"/>
        <v>0</v>
      </c>
      <c r="AI21" s="29" t="b">
        <f t="shared" si="35"/>
        <v>0</v>
      </c>
      <c r="AJ21" s="29"/>
    </row>
    <row r="22" spans="1:36" ht="15.75" customHeight="1" x14ac:dyDescent="0.2">
      <c r="A22" s="217"/>
      <c r="B22" s="220"/>
      <c r="C22" s="30" t="str">
        <f t="shared" si="36"/>
        <v/>
      </c>
      <c r="D22" s="31"/>
      <c r="E22" s="31"/>
      <c r="F22" s="32"/>
      <c r="G22" s="32"/>
      <c r="H22" s="32"/>
      <c r="I22" s="22" t="str">
        <f t="shared" si="22"/>
        <v/>
      </c>
      <c r="J22" s="33"/>
      <c r="K22" s="34"/>
      <c r="L22" s="220"/>
      <c r="M22" s="30" t="str">
        <f t="shared" si="37"/>
        <v/>
      </c>
      <c r="N22" s="31"/>
      <c r="O22" s="31"/>
      <c r="P22" s="32"/>
      <c r="Q22" s="32"/>
      <c r="R22" s="32"/>
      <c r="S22" s="22" t="str">
        <f t="shared" si="23"/>
        <v/>
      </c>
      <c r="T22" s="33"/>
      <c r="U22" s="34"/>
      <c r="V22" s="29"/>
      <c r="W22" s="29" t="b">
        <f t="shared" si="24"/>
        <v>0</v>
      </c>
      <c r="X22" s="29" t="b">
        <f t="shared" si="25"/>
        <v>0</v>
      </c>
      <c r="Y22" s="29" t="str">
        <f t="shared" si="26"/>
        <v/>
      </c>
      <c r="Z22" s="29" t="str">
        <f t="shared" si="27"/>
        <v/>
      </c>
      <c r="AA22" s="29"/>
      <c r="AB22" s="29" t="b">
        <f t="shared" si="28"/>
        <v>0</v>
      </c>
      <c r="AC22" s="29" t="b">
        <f t="shared" si="29"/>
        <v>0</v>
      </c>
      <c r="AD22" s="29" t="b">
        <f t="shared" si="30"/>
        <v>0</v>
      </c>
      <c r="AE22" s="29" t="b">
        <f t="shared" si="31"/>
        <v>0</v>
      </c>
      <c r="AF22" s="29" t="b">
        <f t="shared" si="32"/>
        <v>0</v>
      </c>
      <c r="AG22" s="29" t="b">
        <f t="shared" si="33"/>
        <v>0</v>
      </c>
      <c r="AH22" s="29" t="b">
        <f t="shared" si="34"/>
        <v>0</v>
      </c>
      <c r="AI22" s="29" t="b">
        <f t="shared" si="35"/>
        <v>0</v>
      </c>
      <c r="AJ22" s="29"/>
    </row>
    <row r="23" spans="1:36" ht="15.75" customHeight="1" x14ac:dyDescent="0.2">
      <c r="A23" s="217"/>
      <c r="B23" s="220"/>
      <c r="C23" s="30" t="str">
        <f t="shared" si="36"/>
        <v/>
      </c>
      <c r="D23" s="31"/>
      <c r="E23" s="31"/>
      <c r="F23" s="32"/>
      <c r="G23" s="32"/>
      <c r="H23" s="32"/>
      <c r="I23" s="22" t="str">
        <f t="shared" si="22"/>
        <v/>
      </c>
      <c r="J23" s="33"/>
      <c r="K23" s="34"/>
      <c r="L23" s="220"/>
      <c r="M23" s="30" t="str">
        <f t="shared" si="37"/>
        <v/>
      </c>
      <c r="N23" s="31"/>
      <c r="O23" s="31"/>
      <c r="P23" s="32"/>
      <c r="Q23" s="32"/>
      <c r="R23" s="32"/>
      <c r="S23" s="22" t="str">
        <f t="shared" si="23"/>
        <v/>
      </c>
      <c r="T23" s="33"/>
      <c r="U23" s="34"/>
      <c r="V23" s="29"/>
      <c r="W23" s="29" t="b">
        <f t="shared" si="24"/>
        <v>0</v>
      </c>
      <c r="X23" s="29" t="b">
        <f t="shared" si="25"/>
        <v>0</v>
      </c>
      <c r="Y23" s="29" t="str">
        <f t="shared" si="26"/>
        <v/>
      </c>
      <c r="Z23" s="29" t="str">
        <f t="shared" si="27"/>
        <v/>
      </c>
      <c r="AA23" s="29"/>
      <c r="AB23" s="29" t="b">
        <f t="shared" si="28"/>
        <v>0</v>
      </c>
      <c r="AC23" s="29" t="b">
        <f t="shared" si="29"/>
        <v>0</v>
      </c>
      <c r="AD23" s="29" t="b">
        <f t="shared" si="30"/>
        <v>0</v>
      </c>
      <c r="AE23" s="29" t="b">
        <f t="shared" si="31"/>
        <v>0</v>
      </c>
      <c r="AF23" s="29" t="b">
        <f t="shared" si="32"/>
        <v>0</v>
      </c>
      <c r="AG23" s="29" t="b">
        <f t="shared" si="33"/>
        <v>0</v>
      </c>
      <c r="AH23" s="29" t="b">
        <f t="shared" si="34"/>
        <v>0</v>
      </c>
      <c r="AI23" s="29" t="b">
        <f t="shared" si="35"/>
        <v>0</v>
      </c>
      <c r="AJ23" s="29"/>
    </row>
    <row r="24" spans="1:36" ht="15.75" customHeight="1" x14ac:dyDescent="0.2">
      <c r="A24" s="217"/>
      <c r="B24" s="220"/>
      <c r="C24" s="30" t="str">
        <f t="shared" si="36"/>
        <v/>
      </c>
      <c r="D24" s="31"/>
      <c r="E24" s="31"/>
      <c r="F24" s="32"/>
      <c r="G24" s="32"/>
      <c r="H24" s="32"/>
      <c r="I24" s="22" t="str">
        <f t="shared" si="22"/>
        <v/>
      </c>
      <c r="J24" s="33"/>
      <c r="K24" s="34"/>
      <c r="L24" s="220"/>
      <c r="M24" s="30" t="str">
        <f t="shared" si="37"/>
        <v/>
      </c>
      <c r="N24" s="31"/>
      <c r="O24" s="31"/>
      <c r="P24" s="32"/>
      <c r="Q24" s="32"/>
      <c r="R24" s="32"/>
      <c r="S24" s="22" t="str">
        <f t="shared" si="23"/>
        <v/>
      </c>
      <c r="T24" s="33"/>
      <c r="U24" s="34"/>
      <c r="V24" s="29"/>
      <c r="W24" s="29" t="b">
        <f t="shared" si="24"/>
        <v>0</v>
      </c>
      <c r="X24" s="29" t="b">
        <f t="shared" si="25"/>
        <v>0</v>
      </c>
      <c r="Y24" s="29" t="str">
        <f t="shared" si="26"/>
        <v/>
      </c>
      <c r="Z24" s="29" t="str">
        <f t="shared" si="27"/>
        <v/>
      </c>
      <c r="AA24" s="29"/>
      <c r="AB24" s="29" t="b">
        <f t="shared" si="28"/>
        <v>0</v>
      </c>
      <c r="AC24" s="29" t="b">
        <f t="shared" si="29"/>
        <v>0</v>
      </c>
      <c r="AD24" s="29" t="b">
        <f t="shared" si="30"/>
        <v>0</v>
      </c>
      <c r="AE24" s="29" t="b">
        <f t="shared" si="31"/>
        <v>0</v>
      </c>
      <c r="AF24" s="29" t="b">
        <f t="shared" si="32"/>
        <v>0</v>
      </c>
      <c r="AG24" s="29" t="b">
        <f t="shared" si="33"/>
        <v>0</v>
      </c>
      <c r="AH24" s="29" t="b">
        <f t="shared" si="34"/>
        <v>0</v>
      </c>
      <c r="AI24" s="29" t="b">
        <f t="shared" si="35"/>
        <v>0</v>
      </c>
      <c r="AJ24" s="29"/>
    </row>
    <row r="25" spans="1:36" ht="15.75" customHeight="1" x14ac:dyDescent="0.2">
      <c r="A25" s="217"/>
      <c r="B25" s="220"/>
      <c r="C25" s="30" t="str">
        <f t="shared" si="36"/>
        <v/>
      </c>
      <c r="D25" s="31"/>
      <c r="E25" s="31"/>
      <c r="F25" s="32"/>
      <c r="G25" s="32"/>
      <c r="H25" s="32"/>
      <c r="I25" s="22" t="str">
        <f t="shared" si="22"/>
        <v/>
      </c>
      <c r="J25" s="33"/>
      <c r="K25" s="34"/>
      <c r="L25" s="220"/>
      <c r="M25" s="30" t="str">
        <f t="shared" si="37"/>
        <v/>
      </c>
      <c r="N25" s="31"/>
      <c r="O25" s="31"/>
      <c r="P25" s="32"/>
      <c r="Q25" s="32"/>
      <c r="R25" s="32"/>
      <c r="S25" s="22" t="str">
        <f t="shared" si="23"/>
        <v/>
      </c>
      <c r="T25" s="33"/>
      <c r="U25" s="34"/>
      <c r="V25" s="29"/>
      <c r="W25" s="29" t="b">
        <f t="shared" si="24"/>
        <v>0</v>
      </c>
      <c r="X25" s="29" t="b">
        <f t="shared" si="25"/>
        <v>0</v>
      </c>
      <c r="Y25" s="29" t="str">
        <f t="shared" si="26"/>
        <v/>
      </c>
      <c r="Z25" s="29" t="str">
        <f t="shared" si="27"/>
        <v/>
      </c>
      <c r="AA25" s="29"/>
      <c r="AB25" s="29" t="b">
        <f t="shared" si="28"/>
        <v>0</v>
      </c>
      <c r="AC25" s="29" t="b">
        <f t="shared" si="29"/>
        <v>0</v>
      </c>
      <c r="AD25" s="29" t="b">
        <f t="shared" si="30"/>
        <v>0</v>
      </c>
      <c r="AE25" s="29" t="b">
        <f t="shared" si="31"/>
        <v>0</v>
      </c>
      <c r="AF25" s="29" t="b">
        <f t="shared" si="32"/>
        <v>0</v>
      </c>
      <c r="AG25" s="29" t="b">
        <f t="shared" si="33"/>
        <v>0</v>
      </c>
      <c r="AH25" s="29" t="b">
        <f t="shared" si="34"/>
        <v>0</v>
      </c>
      <c r="AI25" s="29" t="b">
        <f t="shared" si="35"/>
        <v>0</v>
      </c>
      <c r="AJ25" s="29"/>
    </row>
    <row r="26" spans="1:36" ht="15.75" customHeight="1" x14ac:dyDescent="0.2">
      <c r="A26" s="217"/>
      <c r="B26" s="220"/>
      <c r="C26" s="30" t="str">
        <f t="shared" si="36"/>
        <v/>
      </c>
      <c r="D26" s="31"/>
      <c r="E26" s="31"/>
      <c r="F26" s="32"/>
      <c r="G26" s="32"/>
      <c r="H26" s="32"/>
      <c r="I26" s="22" t="str">
        <f t="shared" si="22"/>
        <v/>
      </c>
      <c r="J26" s="33"/>
      <c r="K26" s="34"/>
      <c r="L26" s="220"/>
      <c r="M26" s="30" t="str">
        <f t="shared" si="37"/>
        <v/>
      </c>
      <c r="N26" s="31"/>
      <c r="O26" s="31"/>
      <c r="P26" s="32"/>
      <c r="Q26" s="32"/>
      <c r="R26" s="32"/>
      <c r="S26" s="22" t="str">
        <f t="shared" si="23"/>
        <v/>
      </c>
      <c r="T26" s="33"/>
      <c r="U26" s="34"/>
      <c r="V26" s="29"/>
      <c r="W26" s="29" t="b">
        <f t="shared" si="24"/>
        <v>0</v>
      </c>
      <c r="X26" s="29" t="b">
        <f t="shared" si="25"/>
        <v>0</v>
      </c>
      <c r="Y26" s="29" t="str">
        <f t="shared" si="26"/>
        <v/>
      </c>
      <c r="Z26" s="29" t="str">
        <f t="shared" si="27"/>
        <v/>
      </c>
      <c r="AA26" s="29"/>
      <c r="AB26" s="29" t="b">
        <f t="shared" si="28"/>
        <v>0</v>
      </c>
      <c r="AC26" s="29" t="b">
        <f t="shared" si="29"/>
        <v>0</v>
      </c>
      <c r="AD26" s="29" t="b">
        <f t="shared" si="30"/>
        <v>0</v>
      </c>
      <c r="AE26" s="29" t="b">
        <f t="shared" si="31"/>
        <v>0</v>
      </c>
      <c r="AF26" s="29" t="b">
        <f t="shared" si="32"/>
        <v>0</v>
      </c>
      <c r="AG26" s="29" t="b">
        <f t="shared" si="33"/>
        <v>0</v>
      </c>
      <c r="AH26" s="29" t="b">
        <f t="shared" si="34"/>
        <v>0</v>
      </c>
      <c r="AI26" s="29" t="b">
        <f t="shared" si="35"/>
        <v>0</v>
      </c>
      <c r="AJ26" s="29"/>
    </row>
    <row r="27" spans="1:36" ht="15.75" customHeight="1" x14ac:dyDescent="0.2">
      <c r="A27" s="217"/>
      <c r="B27" s="220"/>
      <c r="C27" s="37"/>
      <c r="D27" s="38"/>
      <c r="E27" s="39" t="s">
        <v>34</v>
      </c>
      <c r="F27" s="40">
        <f t="shared" ref="F27:J27" si="38">+SUM(F17:F26)</f>
        <v>0</v>
      </c>
      <c r="G27" s="41">
        <f t="shared" si="38"/>
        <v>0</v>
      </c>
      <c r="H27" s="41">
        <f t="shared" si="38"/>
        <v>0</v>
      </c>
      <c r="I27" s="41">
        <f t="shared" si="38"/>
        <v>0</v>
      </c>
      <c r="J27" s="42">
        <f t="shared" si="38"/>
        <v>0</v>
      </c>
      <c r="K27" s="43"/>
      <c r="L27" s="220"/>
      <c r="M27" s="37"/>
      <c r="N27" s="38"/>
      <c r="O27" s="39" t="s">
        <v>34</v>
      </c>
      <c r="P27" s="40">
        <f t="shared" ref="P27:T27" si="39">+SUM(P17:P26)</f>
        <v>0</v>
      </c>
      <c r="Q27" s="41">
        <f t="shared" si="39"/>
        <v>0</v>
      </c>
      <c r="R27" s="41">
        <f t="shared" si="39"/>
        <v>0</v>
      </c>
      <c r="S27" s="41">
        <f t="shared" si="39"/>
        <v>0</v>
      </c>
      <c r="T27" s="42">
        <f t="shared" si="39"/>
        <v>0</v>
      </c>
      <c r="U27" s="43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1:36" ht="15.75" customHeight="1" x14ac:dyDescent="0.2">
      <c r="A28" s="218"/>
      <c r="B28" s="221"/>
      <c r="C28" s="44"/>
      <c r="D28" s="45"/>
      <c r="E28" s="46" t="s">
        <v>35</v>
      </c>
      <c r="F28" s="47">
        <f t="shared" ref="F28:J28" si="40">P15+F27</f>
        <v>0</v>
      </c>
      <c r="G28" s="47">
        <f t="shared" si="40"/>
        <v>0</v>
      </c>
      <c r="H28" s="47">
        <f t="shared" si="40"/>
        <v>0</v>
      </c>
      <c r="I28" s="47">
        <f t="shared" si="40"/>
        <v>0</v>
      </c>
      <c r="J28" s="48">
        <f t="shared" si="40"/>
        <v>0</v>
      </c>
      <c r="K28" s="49"/>
      <c r="L28" s="221"/>
      <c r="M28" s="44"/>
      <c r="N28" s="45"/>
      <c r="O28" s="46" t="s">
        <v>35</v>
      </c>
      <c r="P28" s="47">
        <f t="shared" ref="P28:T28" si="41">F28+P27</f>
        <v>0</v>
      </c>
      <c r="Q28" s="47">
        <f t="shared" si="41"/>
        <v>0</v>
      </c>
      <c r="R28" s="47">
        <f t="shared" si="41"/>
        <v>0</v>
      </c>
      <c r="S28" s="47">
        <f t="shared" si="41"/>
        <v>0</v>
      </c>
      <c r="T28" s="48">
        <f t="shared" si="41"/>
        <v>0</v>
      </c>
      <c r="U28" s="49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ht="15.75" customHeight="1" x14ac:dyDescent="0.2">
      <c r="A29" s="216" t="s">
        <v>55</v>
      </c>
      <c r="B29" s="23">
        <v>5</v>
      </c>
      <c r="C29" s="24" t="s">
        <v>6</v>
      </c>
      <c r="D29" s="25" t="s">
        <v>7</v>
      </c>
      <c r="E29" s="25" t="s">
        <v>8</v>
      </c>
      <c r="F29" s="26" t="s">
        <v>9</v>
      </c>
      <c r="G29" s="26" t="s">
        <v>10</v>
      </c>
      <c r="H29" s="26" t="s">
        <v>11</v>
      </c>
      <c r="I29" s="26" t="s">
        <v>12</v>
      </c>
      <c r="J29" s="27" t="s">
        <v>13</v>
      </c>
      <c r="K29" s="28" t="s">
        <v>14</v>
      </c>
      <c r="L29" s="23">
        <v>6</v>
      </c>
      <c r="M29" s="24" t="s">
        <v>6</v>
      </c>
      <c r="N29" s="25" t="s">
        <v>7</v>
      </c>
      <c r="O29" s="25" t="s">
        <v>8</v>
      </c>
      <c r="P29" s="26" t="s">
        <v>9</v>
      </c>
      <c r="Q29" s="26" t="s">
        <v>10</v>
      </c>
      <c r="R29" s="26" t="s">
        <v>11</v>
      </c>
      <c r="S29" s="26" t="s">
        <v>12</v>
      </c>
      <c r="T29" s="27" t="s">
        <v>13</v>
      </c>
      <c r="U29" s="28" t="s">
        <v>14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5.75" customHeight="1" x14ac:dyDescent="0.2">
      <c r="A30" s="217"/>
      <c r="B30" s="219" t="s">
        <v>56</v>
      </c>
      <c r="C30" s="30" t="str">
        <f>+IF(D30="","",1)</f>
        <v/>
      </c>
      <c r="D30" s="31"/>
      <c r="E30" s="31"/>
      <c r="F30" s="32"/>
      <c r="G30" s="32"/>
      <c r="H30" s="32"/>
      <c r="I30" s="22" t="str">
        <f t="shared" ref="I30:I39" si="42">IF(E30="","",F30+(G30+H30)/2)</f>
        <v/>
      </c>
      <c r="J30" s="33"/>
      <c r="K30" s="34"/>
      <c r="L30" s="219" t="s">
        <v>57</v>
      </c>
      <c r="M30" s="30" t="str">
        <f>+IF(N30="","",1)</f>
        <v/>
      </c>
      <c r="N30" s="31"/>
      <c r="O30" s="31"/>
      <c r="P30" s="32"/>
      <c r="Q30" s="32"/>
      <c r="R30" s="32"/>
      <c r="S30" s="22" t="str">
        <f t="shared" ref="S30:S39" si="43">IF(O30="","",P30+(Q30+R30)/2)</f>
        <v/>
      </c>
      <c r="T30" s="33"/>
      <c r="U30" s="34"/>
      <c r="V30" s="29"/>
      <c r="W30" s="29" t="b">
        <f t="shared" ref="W30:W39" si="44">NOT(ISERROR((FIND("Seçmeli",E30))))</f>
        <v>0</v>
      </c>
      <c r="X30" s="29" t="b">
        <f t="shared" ref="X30:X39" si="45">NOT(ISERROR((FIND("Seçmeli",O30))))</f>
        <v>0</v>
      </c>
      <c r="Y30" s="29" t="str">
        <f t="shared" ref="Y30:Y39" si="46">+IF(W30=TRUE,J30,"")</f>
        <v/>
      </c>
      <c r="Z30" s="29" t="str">
        <f t="shared" ref="Z30:Z39" si="47">+IF(X30=TRUE,T30,"")</f>
        <v/>
      </c>
      <c r="AA30" s="29"/>
      <c r="AB30" s="29" t="b">
        <f t="shared" ref="AB30:AB39" si="48">NOT(ISERROR((FIND("Bölüm",E30))))</f>
        <v>0</v>
      </c>
      <c r="AC30" s="29" t="b">
        <f t="shared" ref="AC30:AC39" si="49">NOT(ISERROR((FIND("Bölüm",O30))))</f>
        <v>0</v>
      </c>
      <c r="AD30" s="29" t="b">
        <f t="shared" ref="AD30:AD39" si="50">NOT(ISERROR((FIND("Fakülte",E30))))</f>
        <v>0</v>
      </c>
      <c r="AE30" s="29" t="b">
        <f t="shared" ref="AE30:AE39" si="51">NOT(ISERROR((FIND("Fakülte",O30))))</f>
        <v>0</v>
      </c>
      <c r="AF30" s="29" t="b">
        <f t="shared" ref="AF30:AF39" si="52">NOT(ISERROR((FIND("Üniversite",E30))))</f>
        <v>0</v>
      </c>
      <c r="AG30" s="29" t="b">
        <f t="shared" ref="AG30:AG39" si="53">NOT(ISERROR((FIND("Üniversite",O30))))</f>
        <v>0</v>
      </c>
      <c r="AH30" s="29" t="b">
        <f t="shared" ref="AH30:AH39" si="54">NOT(ISERROR((FIND("Staj",E30))))</f>
        <v>0</v>
      </c>
      <c r="AI30" s="29" t="b">
        <f t="shared" ref="AI30:AI39" si="55">NOT(ISERROR((FIND("Staj",O30))))</f>
        <v>0</v>
      </c>
      <c r="AJ30" s="29"/>
    </row>
    <row r="31" spans="1:36" ht="15.75" customHeight="1" x14ac:dyDescent="0.2">
      <c r="A31" s="217"/>
      <c r="B31" s="220"/>
      <c r="C31" s="30" t="str">
        <f t="shared" ref="C31:C39" si="56">+IF(D31="","",C30+1)</f>
        <v/>
      </c>
      <c r="D31" s="31"/>
      <c r="E31" s="31"/>
      <c r="F31" s="32"/>
      <c r="G31" s="32"/>
      <c r="H31" s="32"/>
      <c r="I31" s="22" t="str">
        <f t="shared" si="42"/>
        <v/>
      </c>
      <c r="J31" s="33"/>
      <c r="K31" s="34"/>
      <c r="L31" s="220"/>
      <c r="M31" s="30" t="str">
        <f t="shared" ref="M31:M39" si="57">+IF(N31="","",M30+1)</f>
        <v/>
      </c>
      <c r="N31" s="31"/>
      <c r="O31" s="31"/>
      <c r="P31" s="32"/>
      <c r="Q31" s="32"/>
      <c r="R31" s="32"/>
      <c r="S31" s="22" t="str">
        <f t="shared" si="43"/>
        <v/>
      </c>
      <c r="T31" s="33"/>
      <c r="U31" s="34"/>
      <c r="V31" s="29"/>
      <c r="W31" s="29" t="b">
        <f t="shared" si="44"/>
        <v>0</v>
      </c>
      <c r="X31" s="29" t="b">
        <f t="shared" si="45"/>
        <v>0</v>
      </c>
      <c r="Y31" s="29" t="str">
        <f t="shared" si="46"/>
        <v/>
      </c>
      <c r="Z31" s="29" t="str">
        <f t="shared" si="47"/>
        <v/>
      </c>
      <c r="AA31" s="29"/>
      <c r="AB31" s="29" t="b">
        <f t="shared" si="48"/>
        <v>0</v>
      </c>
      <c r="AC31" s="29" t="b">
        <f t="shared" si="49"/>
        <v>0</v>
      </c>
      <c r="AD31" s="29" t="b">
        <f t="shared" si="50"/>
        <v>0</v>
      </c>
      <c r="AE31" s="29" t="b">
        <f t="shared" si="51"/>
        <v>0</v>
      </c>
      <c r="AF31" s="29" t="b">
        <f t="shared" si="52"/>
        <v>0</v>
      </c>
      <c r="AG31" s="29" t="b">
        <f t="shared" si="53"/>
        <v>0</v>
      </c>
      <c r="AH31" s="29" t="b">
        <f t="shared" si="54"/>
        <v>0</v>
      </c>
      <c r="AI31" s="29" t="b">
        <f t="shared" si="55"/>
        <v>0</v>
      </c>
      <c r="AJ31" s="29"/>
    </row>
    <row r="32" spans="1:36" ht="15.75" customHeight="1" x14ac:dyDescent="0.2">
      <c r="A32" s="217"/>
      <c r="B32" s="220"/>
      <c r="C32" s="30" t="str">
        <f t="shared" si="56"/>
        <v/>
      </c>
      <c r="D32" s="31"/>
      <c r="E32" s="31"/>
      <c r="F32" s="32"/>
      <c r="G32" s="32"/>
      <c r="H32" s="32"/>
      <c r="I32" s="22" t="str">
        <f t="shared" si="42"/>
        <v/>
      </c>
      <c r="J32" s="33"/>
      <c r="K32" s="34"/>
      <c r="L32" s="220"/>
      <c r="M32" s="30" t="str">
        <f t="shared" si="57"/>
        <v/>
      </c>
      <c r="N32" s="31"/>
      <c r="O32" s="31"/>
      <c r="P32" s="32"/>
      <c r="Q32" s="32"/>
      <c r="R32" s="32"/>
      <c r="S32" s="22" t="str">
        <f t="shared" si="43"/>
        <v/>
      </c>
      <c r="T32" s="33"/>
      <c r="U32" s="34"/>
      <c r="V32" s="29"/>
      <c r="W32" s="29" t="b">
        <f t="shared" si="44"/>
        <v>0</v>
      </c>
      <c r="X32" s="29" t="b">
        <f t="shared" si="45"/>
        <v>0</v>
      </c>
      <c r="Y32" s="29" t="str">
        <f t="shared" si="46"/>
        <v/>
      </c>
      <c r="Z32" s="29" t="str">
        <f t="shared" si="47"/>
        <v/>
      </c>
      <c r="AA32" s="29"/>
      <c r="AB32" s="29" t="b">
        <f t="shared" si="48"/>
        <v>0</v>
      </c>
      <c r="AC32" s="29" t="b">
        <f t="shared" si="49"/>
        <v>0</v>
      </c>
      <c r="AD32" s="29" t="b">
        <f t="shared" si="50"/>
        <v>0</v>
      </c>
      <c r="AE32" s="29" t="b">
        <f t="shared" si="51"/>
        <v>0</v>
      </c>
      <c r="AF32" s="29" t="b">
        <f t="shared" si="52"/>
        <v>0</v>
      </c>
      <c r="AG32" s="29" t="b">
        <f t="shared" si="53"/>
        <v>0</v>
      </c>
      <c r="AH32" s="29" t="b">
        <f t="shared" si="54"/>
        <v>0</v>
      </c>
      <c r="AI32" s="29" t="b">
        <f t="shared" si="55"/>
        <v>0</v>
      </c>
      <c r="AJ32" s="29"/>
    </row>
    <row r="33" spans="1:36" ht="15.75" customHeight="1" x14ac:dyDescent="0.2">
      <c r="A33" s="217"/>
      <c r="B33" s="220"/>
      <c r="C33" s="30" t="str">
        <f t="shared" si="56"/>
        <v/>
      </c>
      <c r="D33" s="31"/>
      <c r="E33" s="31"/>
      <c r="F33" s="32"/>
      <c r="G33" s="32"/>
      <c r="H33" s="32"/>
      <c r="I33" s="22" t="str">
        <f t="shared" si="42"/>
        <v/>
      </c>
      <c r="J33" s="33"/>
      <c r="K33" s="34"/>
      <c r="L33" s="220"/>
      <c r="M33" s="30" t="str">
        <f t="shared" si="57"/>
        <v/>
      </c>
      <c r="N33" s="31"/>
      <c r="O33" s="31"/>
      <c r="P33" s="32"/>
      <c r="Q33" s="32"/>
      <c r="R33" s="32"/>
      <c r="S33" s="22" t="str">
        <f t="shared" si="43"/>
        <v/>
      </c>
      <c r="T33" s="33"/>
      <c r="U33" s="34"/>
      <c r="V33" s="29"/>
      <c r="W33" s="29" t="b">
        <f t="shared" si="44"/>
        <v>0</v>
      </c>
      <c r="X33" s="29" t="b">
        <f t="shared" si="45"/>
        <v>0</v>
      </c>
      <c r="Y33" s="29" t="str">
        <f t="shared" si="46"/>
        <v/>
      </c>
      <c r="Z33" s="29" t="str">
        <f t="shared" si="47"/>
        <v/>
      </c>
      <c r="AA33" s="29"/>
      <c r="AB33" s="29" t="b">
        <f t="shared" si="48"/>
        <v>0</v>
      </c>
      <c r="AC33" s="29" t="b">
        <f t="shared" si="49"/>
        <v>0</v>
      </c>
      <c r="AD33" s="29" t="b">
        <f t="shared" si="50"/>
        <v>0</v>
      </c>
      <c r="AE33" s="29" t="b">
        <f t="shared" si="51"/>
        <v>0</v>
      </c>
      <c r="AF33" s="29" t="b">
        <f t="shared" si="52"/>
        <v>0</v>
      </c>
      <c r="AG33" s="29" t="b">
        <f t="shared" si="53"/>
        <v>0</v>
      </c>
      <c r="AH33" s="29" t="b">
        <f t="shared" si="54"/>
        <v>0</v>
      </c>
      <c r="AI33" s="29" t="b">
        <f t="shared" si="55"/>
        <v>0</v>
      </c>
      <c r="AJ33" s="29"/>
    </row>
    <row r="34" spans="1:36" ht="15.75" customHeight="1" x14ac:dyDescent="0.2">
      <c r="A34" s="217"/>
      <c r="B34" s="220"/>
      <c r="C34" s="30" t="str">
        <f t="shared" si="56"/>
        <v/>
      </c>
      <c r="D34" s="31"/>
      <c r="E34" s="31"/>
      <c r="F34" s="32"/>
      <c r="G34" s="32"/>
      <c r="H34" s="32"/>
      <c r="I34" s="22" t="str">
        <f t="shared" si="42"/>
        <v/>
      </c>
      <c r="J34" s="33"/>
      <c r="K34" s="34"/>
      <c r="L34" s="220"/>
      <c r="M34" s="30" t="str">
        <f t="shared" si="57"/>
        <v/>
      </c>
      <c r="N34" s="31"/>
      <c r="O34" s="31"/>
      <c r="P34" s="32"/>
      <c r="Q34" s="32"/>
      <c r="R34" s="32"/>
      <c r="S34" s="22" t="str">
        <f t="shared" si="43"/>
        <v/>
      </c>
      <c r="T34" s="33"/>
      <c r="U34" s="34"/>
      <c r="V34" s="29"/>
      <c r="W34" s="29" t="b">
        <f t="shared" si="44"/>
        <v>0</v>
      </c>
      <c r="X34" s="29" t="b">
        <f t="shared" si="45"/>
        <v>0</v>
      </c>
      <c r="Y34" s="29" t="str">
        <f t="shared" si="46"/>
        <v/>
      </c>
      <c r="Z34" s="29" t="str">
        <f t="shared" si="47"/>
        <v/>
      </c>
      <c r="AA34" s="29"/>
      <c r="AB34" s="29" t="b">
        <f t="shared" si="48"/>
        <v>0</v>
      </c>
      <c r="AC34" s="29" t="b">
        <f t="shared" si="49"/>
        <v>0</v>
      </c>
      <c r="AD34" s="29" t="b">
        <f t="shared" si="50"/>
        <v>0</v>
      </c>
      <c r="AE34" s="29" t="b">
        <f t="shared" si="51"/>
        <v>0</v>
      </c>
      <c r="AF34" s="29" t="b">
        <f t="shared" si="52"/>
        <v>0</v>
      </c>
      <c r="AG34" s="29" t="b">
        <f t="shared" si="53"/>
        <v>0</v>
      </c>
      <c r="AH34" s="29" t="b">
        <f t="shared" si="54"/>
        <v>0</v>
      </c>
      <c r="AI34" s="29" t="b">
        <f t="shared" si="55"/>
        <v>0</v>
      </c>
      <c r="AJ34" s="29"/>
    </row>
    <row r="35" spans="1:36" ht="15.75" customHeight="1" x14ac:dyDescent="0.2">
      <c r="A35" s="217"/>
      <c r="B35" s="220"/>
      <c r="C35" s="30" t="str">
        <f t="shared" si="56"/>
        <v/>
      </c>
      <c r="D35" s="31"/>
      <c r="E35" s="31"/>
      <c r="F35" s="32"/>
      <c r="G35" s="32"/>
      <c r="H35" s="32"/>
      <c r="I35" s="22" t="str">
        <f t="shared" si="42"/>
        <v/>
      </c>
      <c r="J35" s="33"/>
      <c r="K35" s="34"/>
      <c r="L35" s="220"/>
      <c r="M35" s="30" t="str">
        <f t="shared" si="57"/>
        <v/>
      </c>
      <c r="N35" s="31"/>
      <c r="O35" s="31"/>
      <c r="P35" s="32"/>
      <c r="Q35" s="32"/>
      <c r="R35" s="32"/>
      <c r="S35" s="22" t="str">
        <f t="shared" si="43"/>
        <v/>
      </c>
      <c r="T35" s="33"/>
      <c r="U35" s="34"/>
      <c r="V35" s="29"/>
      <c r="W35" s="29" t="b">
        <f t="shared" si="44"/>
        <v>0</v>
      </c>
      <c r="X35" s="29" t="b">
        <f t="shared" si="45"/>
        <v>0</v>
      </c>
      <c r="Y35" s="29" t="str">
        <f t="shared" si="46"/>
        <v/>
      </c>
      <c r="Z35" s="29" t="str">
        <f t="shared" si="47"/>
        <v/>
      </c>
      <c r="AA35" s="29"/>
      <c r="AB35" s="29" t="b">
        <f t="shared" si="48"/>
        <v>0</v>
      </c>
      <c r="AC35" s="29" t="b">
        <f t="shared" si="49"/>
        <v>0</v>
      </c>
      <c r="AD35" s="29" t="b">
        <f t="shared" si="50"/>
        <v>0</v>
      </c>
      <c r="AE35" s="29" t="b">
        <f t="shared" si="51"/>
        <v>0</v>
      </c>
      <c r="AF35" s="29" t="b">
        <f t="shared" si="52"/>
        <v>0</v>
      </c>
      <c r="AG35" s="29" t="b">
        <f t="shared" si="53"/>
        <v>0</v>
      </c>
      <c r="AH35" s="29" t="b">
        <f t="shared" si="54"/>
        <v>0</v>
      </c>
      <c r="AI35" s="29" t="b">
        <f t="shared" si="55"/>
        <v>0</v>
      </c>
      <c r="AJ35" s="29"/>
    </row>
    <row r="36" spans="1:36" ht="15.75" customHeight="1" x14ac:dyDescent="0.2">
      <c r="A36" s="217"/>
      <c r="B36" s="220"/>
      <c r="C36" s="30" t="str">
        <f t="shared" si="56"/>
        <v/>
      </c>
      <c r="D36" s="31"/>
      <c r="E36" s="31"/>
      <c r="F36" s="32"/>
      <c r="G36" s="32"/>
      <c r="H36" s="32"/>
      <c r="I36" s="22" t="str">
        <f t="shared" si="42"/>
        <v/>
      </c>
      <c r="J36" s="33"/>
      <c r="K36" s="34"/>
      <c r="L36" s="220"/>
      <c r="M36" s="30" t="str">
        <f t="shared" si="57"/>
        <v/>
      </c>
      <c r="N36" s="31"/>
      <c r="O36" s="31"/>
      <c r="P36" s="32"/>
      <c r="Q36" s="32"/>
      <c r="R36" s="32"/>
      <c r="S36" s="22" t="str">
        <f t="shared" si="43"/>
        <v/>
      </c>
      <c r="T36" s="33"/>
      <c r="U36" s="34"/>
      <c r="V36" s="29"/>
      <c r="W36" s="29" t="b">
        <f t="shared" si="44"/>
        <v>0</v>
      </c>
      <c r="X36" s="29" t="b">
        <f t="shared" si="45"/>
        <v>0</v>
      </c>
      <c r="Y36" s="29" t="str">
        <f t="shared" si="46"/>
        <v/>
      </c>
      <c r="Z36" s="29" t="str">
        <f t="shared" si="47"/>
        <v/>
      </c>
      <c r="AA36" s="29"/>
      <c r="AB36" s="29" t="b">
        <f t="shared" si="48"/>
        <v>0</v>
      </c>
      <c r="AC36" s="29" t="b">
        <f t="shared" si="49"/>
        <v>0</v>
      </c>
      <c r="AD36" s="29" t="b">
        <f t="shared" si="50"/>
        <v>0</v>
      </c>
      <c r="AE36" s="29" t="b">
        <f t="shared" si="51"/>
        <v>0</v>
      </c>
      <c r="AF36" s="29" t="b">
        <f t="shared" si="52"/>
        <v>0</v>
      </c>
      <c r="AG36" s="29" t="b">
        <f t="shared" si="53"/>
        <v>0</v>
      </c>
      <c r="AH36" s="29" t="b">
        <f t="shared" si="54"/>
        <v>0</v>
      </c>
      <c r="AI36" s="29" t="b">
        <f t="shared" si="55"/>
        <v>0</v>
      </c>
      <c r="AJ36" s="29"/>
    </row>
    <row r="37" spans="1:36" ht="15.75" customHeight="1" x14ac:dyDescent="0.2">
      <c r="A37" s="217"/>
      <c r="B37" s="220"/>
      <c r="C37" s="30" t="str">
        <f t="shared" si="56"/>
        <v/>
      </c>
      <c r="D37" s="31"/>
      <c r="E37" s="31"/>
      <c r="F37" s="32"/>
      <c r="G37" s="32"/>
      <c r="H37" s="32"/>
      <c r="I37" s="22" t="str">
        <f t="shared" si="42"/>
        <v/>
      </c>
      <c r="J37" s="33"/>
      <c r="K37" s="34"/>
      <c r="L37" s="220"/>
      <c r="M37" s="30" t="str">
        <f t="shared" si="57"/>
        <v/>
      </c>
      <c r="N37" s="31"/>
      <c r="O37" s="31"/>
      <c r="P37" s="32"/>
      <c r="Q37" s="32"/>
      <c r="R37" s="32"/>
      <c r="S37" s="22" t="str">
        <f t="shared" si="43"/>
        <v/>
      </c>
      <c r="T37" s="33"/>
      <c r="U37" s="34"/>
      <c r="V37" s="29"/>
      <c r="W37" s="29" t="b">
        <f t="shared" si="44"/>
        <v>0</v>
      </c>
      <c r="X37" s="29" t="b">
        <f t="shared" si="45"/>
        <v>0</v>
      </c>
      <c r="Y37" s="29" t="str">
        <f t="shared" si="46"/>
        <v/>
      </c>
      <c r="Z37" s="29" t="str">
        <f t="shared" si="47"/>
        <v/>
      </c>
      <c r="AA37" s="29"/>
      <c r="AB37" s="29" t="b">
        <f t="shared" si="48"/>
        <v>0</v>
      </c>
      <c r="AC37" s="29" t="b">
        <f t="shared" si="49"/>
        <v>0</v>
      </c>
      <c r="AD37" s="29" t="b">
        <f t="shared" si="50"/>
        <v>0</v>
      </c>
      <c r="AE37" s="29" t="b">
        <f t="shared" si="51"/>
        <v>0</v>
      </c>
      <c r="AF37" s="29" t="b">
        <f t="shared" si="52"/>
        <v>0</v>
      </c>
      <c r="AG37" s="29" t="b">
        <f t="shared" si="53"/>
        <v>0</v>
      </c>
      <c r="AH37" s="29" t="b">
        <f t="shared" si="54"/>
        <v>0</v>
      </c>
      <c r="AI37" s="29" t="b">
        <f t="shared" si="55"/>
        <v>0</v>
      </c>
      <c r="AJ37" s="29"/>
    </row>
    <row r="38" spans="1:36" ht="15.75" customHeight="1" x14ac:dyDescent="0.2">
      <c r="A38" s="217"/>
      <c r="B38" s="220"/>
      <c r="C38" s="30" t="str">
        <f t="shared" si="56"/>
        <v/>
      </c>
      <c r="D38" s="31"/>
      <c r="E38" s="31"/>
      <c r="F38" s="32"/>
      <c r="G38" s="32"/>
      <c r="H38" s="32"/>
      <c r="I38" s="22" t="str">
        <f t="shared" si="42"/>
        <v/>
      </c>
      <c r="J38" s="33"/>
      <c r="K38" s="34"/>
      <c r="L38" s="220"/>
      <c r="M38" s="30" t="str">
        <f t="shared" si="57"/>
        <v/>
      </c>
      <c r="N38" s="31"/>
      <c r="O38" s="31"/>
      <c r="P38" s="32"/>
      <c r="Q38" s="32"/>
      <c r="R38" s="32"/>
      <c r="S38" s="22" t="str">
        <f t="shared" si="43"/>
        <v/>
      </c>
      <c r="T38" s="33"/>
      <c r="U38" s="34"/>
      <c r="V38" s="29"/>
      <c r="W38" s="29" t="b">
        <f t="shared" si="44"/>
        <v>0</v>
      </c>
      <c r="X38" s="29" t="b">
        <f t="shared" si="45"/>
        <v>0</v>
      </c>
      <c r="Y38" s="29" t="str">
        <f t="shared" si="46"/>
        <v/>
      </c>
      <c r="Z38" s="29" t="str">
        <f t="shared" si="47"/>
        <v/>
      </c>
      <c r="AA38" s="29"/>
      <c r="AB38" s="29" t="b">
        <f t="shared" si="48"/>
        <v>0</v>
      </c>
      <c r="AC38" s="29" t="b">
        <f t="shared" si="49"/>
        <v>0</v>
      </c>
      <c r="AD38" s="29" t="b">
        <f t="shared" si="50"/>
        <v>0</v>
      </c>
      <c r="AE38" s="29" t="b">
        <f t="shared" si="51"/>
        <v>0</v>
      </c>
      <c r="AF38" s="29" t="b">
        <f t="shared" si="52"/>
        <v>0</v>
      </c>
      <c r="AG38" s="29" t="b">
        <f t="shared" si="53"/>
        <v>0</v>
      </c>
      <c r="AH38" s="29" t="b">
        <f t="shared" si="54"/>
        <v>0</v>
      </c>
      <c r="AI38" s="29" t="b">
        <f t="shared" si="55"/>
        <v>0</v>
      </c>
      <c r="AJ38" s="29"/>
    </row>
    <row r="39" spans="1:36" ht="15.75" customHeight="1" x14ac:dyDescent="0.2">
      <c r="A39" s="217"/>
      <c r="B39" s="220"/>
      <c r="C39" s="30" t="str">
        <f t="shared" si="56"/>
        <v/>
      </c>
      <c r="D39" s="31"/>
      <c r="E39" s="31"/>
      <c r="F39" s="32"/>
      <c r="G39" s="32"/>
      <c r="H39" s="32"/>
      <c r="I39" s="22" t="str">
        <f t="shared" si="42"/>
        <v/>
      </c>
      <c r="J39" s="33"/>
      <c r="K39" s="34"/>
      <c r="L39" s="220"/>
      <c r="M39" s="30" t="str">
        <f t="shared" si="57"/>
        <v/>
      </c>
      <c r="N39" s="31"/>
      <c r="O39" s="31"/>
      <c r="P39" s="32"/>
      <c r="Q39" s="32"/>
      <c r="R39" s="32"/>
      <c r="S39" s="22" t="str">
        <f t="shared" si="43"/>
        <v/>
      </c>
      <c r="T39" s="33"/>
      <c r="U39" s="34"/>
      <c r="V39" s="29"/>
      <c r="W39" s="29" t="b">
        <f t="shared" si="44"/>
        <v>0</v>
      </c>
      <c r="X39" s="29" t="b">
        <f t="shared" si="45"/>
        <v>0</v>
      </c>
      <c r="Y39" s="29" t="str">
        <f t="shared" si="46"/>
        <v/>
      </c>
      <c r="Z39" s="29" t="str">
        <f t="shared" si="47"/>
        <v/>
      </c>
      <c r="AA39" s="29"/>
      <c r="AB39" s="29" t="b">
        <f t="shared" si="48"/>
        <v>0</v>
      </c>
      <c r="AC39" s="29" t="b">
        <f t="shared" si="49"/>
        <v>0</v>
      </c>
      <c r="AD39" s="29" t="b">
        <f t="shared" si="50"/>
        <v>0</v>
      </c>
      <c r="AE39" s="29" t="b">
        <f t="shared" si="51"/>
        <v>0</v>
      </c>
      <c r="AF39" s="29" t="b">
        <f t="shared" si="52"/>
        <v>0</v>
      </c>
      <c r="AG39" s="29" t="b">
        <f t="shared" si="53"/>
        <v>0</v>
      </c>
      <c r="AH39" s="29" t="b">
        <f t="shared" si="54"/>
        <v>0</v>
      </c>
      <c r="AI39" s="29" t="b">
        <f t="shared" si="55"/>
        <v>0</v>
      </c>
      <c r="AJ39" s="29"/>
    </row>
    <row r="40" spans="1:36" ht="15.75" customHeight="1" x14ac:dyDescent="0.2">
      <c r="A40" s="217"/>
      <c r="B40" s="220"/>
      <c r="C40" s="37"/>
      <c r="D40" s="38"/>
      <c r="E40" s="39" t="s">
        <v>34</v>
      </c>
      <c r="F40" s="40">
        <f t="shared" ref="F40:J40" si="58">+SUM(F30:F39)</f>
        <v>0</v>
      </c>
      <c r="G40" s="41">
        <f t="shared" si="58"/>
        <v>0</v>
      </c>
      <c r="H40" s="41">
        <f t="shared" si="58"/>
        <v>0</v>
      </c>
      <c r="I40" s="41">
        <f t="shared" si="58"/>
        <v>0</v>
      </c>
      <c r="J40" s="42">
        <f t="shared" si="58"/>
        <v>0</v>
      </c>
      <c r="K40" s="43"/>
      <c r="L40" s="220"/>
      <c r="M40" s="37"/>
      <c r="N40" s="38"/>
      <c r="O40" s="39" t="s">
        <v>34</v>
      </c>
      <c r="P40" s="40">
        <f t="shared" ref="P40:T40" si="59">+SUM(P30:P39)</f>
        <v>0</v>
      </c>
      <c r="Q40" s="41">
        <f t="shared" si="59"/>
        <v>0</v>
      </c>
      <c r="R40" s="41">
        <f t="shared" si="59"/>
        <v>0</v>
      </c>
      <c r="S40" s="41">
        <f t="shared" si="59"/>
        <v>0</v>
      </c>
      <c r="T40" s="42">
        <f t="shared" si="59"/>
        <v>0</v>
      </c>
      <c r="U40" s="43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5.75" customHeight="1" x14ac:dyDescent="0.2">
      <c r="A41" s="218"/>
      <c r="B41" s="221"/>
      <c r="C41" s="44"/>
      <c r="D41" s="45"/>
      <c r="E41" s="46" t="s">
        <v>35</v>
      </c>
      <c r="F41" s="47">
        <f t="shared" ref="F41:J41" si="60">P28+F40</f>
        <v>0</v>
      </c>
      <c r="G41" s="47">
        <f t="shared" si="60"/>
        <v>0</v>
      </c>
      <c r="H41" s="47">
        <f t="shared" si="60"/>
        <v>0</v>
      </c>
      <c r="I41" s="47">
        <f t="shared" si="60"/>
        <v>0</v>
      </c>
      <c r="J41" s="48">
        <f t="shared" si="60"/>
        <v>0</v>
      </c>
      <c r="K41" s="49"/>
      <c r="L41" s="221"/>
      <c r="M41" s="44"/>
      <c r="N41" s="45"/>
      <c r="O41" s="46" t="s">
        <v>35</v>
      </c>
      <c r="P41" s="47">
        <f t="shared" ref="P41:T41" si="61">F41+P40</f>
        <v>0</v>
      </c>
      <c r="Q41" s="47">
        <f t="shared" si="61"/>
        <v>0</v>
      </c>
      <c r="R41" s="47">
        <f t="shared" si="61"/>
        <v>0</v>
      </c>
      <c r="S41" s="47">
        <f t="shared" si="61"/>
        <v>0</v>
      </c>
      <c r="T41" s="48">
        <f t="shared" si="61"/>
        <v>0</v>
      </c>
      <c r="U41" s="49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 x14ac:dyDescent="0.2">
      <c r="A42" s="216" t="s">
        <v>63</v>
      </c>
      <c r="B42" s="23">
        <v>7</v>
      </c>
      <c r="C42" s="24" t="s">
        <v>6</v>
      </c>
      <c r="D42" s="25" t="s">
        <v>7</v>
      </c>
      <c r="E42" s="25" t="s">
        <v>8</v>
      </c>
      <c r="F42" s="26" t="s">
        <v>9</v>
      </c>
      <c r="G42" s="26" t="s">
        <v>10</v>
      </c>
      <c r="H42" s="26" t="s">
        <v>11</v>
      </c>
      <c r="I42" s="26" t="s">
        <v>12</v>
      </c>
      <c r="J42" s="27" t="s">
        <v>13</v>
      </c>
      <c r="K42" s="28"/>
      <c r="L42" s="23">
        <v>8</v>
      </c>
      <c r="M42" s="24" t="s">
        <v>6</v>
      </c>
      <c r="N42" s="25" t="s">
        <v>7</v>
      </c>
      <c r="O42" s="25" t="s">
        <v>8</v>
      </c>
      <c r="P42" s="26" t="s">
        <v>9</v>
      </c>
      <c r="Q42" s="26" t="s">
        <v>10</v>
      </c>
      <c r="R42" s="26" t="s">
        <v>11</v>
      </c>
      <c r="S42" s="26" t="s">
        <v>12</v>
      </c>
      <c r="T42" s="27" t="s">
        <v>13</v>
      </c>
      <c r="U42" s="28" t="s">
        <v>14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5.75" customHeight="1" x14ac:dyDescent="0.2">
      <c r="A43" s="217"/>
      <c r="B43" s="219" t="s">
        <v>64</v>
      </c>
      <c r="C43" s="30" t="str">
        <f>+IF(D43="","",1)</f>
        <v/>
      </c>
      <c r="D43" s="31"/>
      <c r="E43" s="31"/>
      <c r="F43" s="32"/>
      <c r="G43" s="32"/>
      <c r="H43" s="32"/>
      <c r="I43" s="22" t="str">
        <f t="shared" ref="I43:I52" si="62">IF(E43="","",F43+(G43+H43)/2)</f>
        <v/>
      </c>
      <c r="J43" s="33"/>
      <c r="K43" s="34"/>
      <c r="L43" s="219" t="s">
        <v>67</v>
      </c>
      <c r="M43" s="30" t="str">
        <f>+IF(N43="","",1)</f>
        <v/>
      </c>
      <c r="N43" s="31"/>
      <c r="O43" s="50"/>
      <c r="P43" s="32"/>
      <c r="Q43" s="32"/>
      <c r="R43" s="32"/>
      <c r="S43" s="22" t="str">
        <f t="shared" ref="S43:S52" si="63">IF(O43="","",P43+(Q43+R43)/2)</f>
        <v/>
      </c>
      <c r="T43" s="33"/>
      <c r="U43" s="34"/>
      <c r="V43" s="29"/>
      <c r="W43" s="29" t="b">
        <f t="shared" ref="W43:W52" si="64">NOT(ISERROR((FIND("Seçmeli",E43))))</f>
        <v>0</v>
      </c>
      <c r="X43" s="29" t="b">
        <f t="shared" ref="X43:X52" si="65">NOT(ISERROR((FIND("Seçmeli",O43))))</f>
        <v>0</v>
      </c>
      <c r="Y43" s="29" t="str">
        <f t="shared" ref="Y43:Y52" si="66">+IF(W43=TRUE,J43,"")</f>
        <v/>
      </c>
      <c r="Z43" s="29" t="str">
        <f t="shared" ref="Z43:Z52" si="67">+IF(X43=TRUE,T43,"")</f>
        <v/>
      </c>
      <c r="AA43" s="29"/>
      <c r="AB43" s="29" t="b">
        <f t="shared" ref="AB43:AB52" si="68">NOT(ISERROR((FIND("Bölüm",E43))))</f>
        <v>0</v>
      </c>
      <c r="AC43" s="29" t="b">
        <f t="shared" ref="AC43:AC52" si="69">NOT(ISERROR((FIND("Bölüm",O43))))</f>
        <v>0</v>
      </c>
      <c r="AD43" s="29" t="b">
        <f t="shared" ref="AD43:AD52" si="70">NOT(ISERROR((FIND("Fakülte",E43))))</f>
        <v>0</v>
      </c>
      <c r="AE43" s="29" t="b">
        <f t="shared" ref="AE43:AE52" si="71">NOT(ISERROR((FIND("Fakülte",O43))))</f>
        <v>0</v>
      </c>
      <c r="AF43" s="29" t="b">
        <f t="shared" ref="AF43:AF52" si="72">NOT(ISERROR((FIND("Üniversite",E43))))</f>
        <v>0</v>
      </c>
      <c r="AG43" s="29" t="b">
        <f t="shared" ref="AG43:AG52" si="73">NOT(ISERROR((FIND("Üniversite",O43))))</f>
        <v>0</v>
      </c>
      <c r="AH43" s="29" t="b">
        <f t="shared" ref="AH43:AH52" si="74">NOT(ISERROR((FIND("Staj",E43))))</f>
        <v>0</v>
      </c>
      <c r="AI43" s="29" t="b">
        <f t="shared" ref="AI43:AI52" si="75">NOT(ISERROR((FIND("Staj",O43))))</f>
        <v>0</v>
      </c>
      <c r="AJ43" s="29"/>
    </row>
    <row r="44" spans="1:36" ht="15.75" customHeight="1" x14ac:dyDescent="0.2">
      <c r="A44" s="217"/>
      <c r="B44" s="220"/>
      <c r="C44" s="30" t="str">
        <f t="shared" ref="C44:C52" si="76">+IF(D44="","",C43+1)</f>
        <v/>
      </c>
      <c r="D44" s="31"/>
      <c r="E44" s="31"/>
      <c r="F44" s="32"/>
      <c r="G44" s="32"/>
      <c r="H44" s="32"/>
      <c r="I44" s="22" t="str">
        <f t="shared" si="62"/>
        <v/>
      </c>
      <c r="J44" s="33"/>
      <c r="K44" s="34"/>
      <c r="L44" s="220"/>
      <c r="M44" s="30" t="str">
        <f t="shared" ref="M44:M52" si="77">+IF(N44="","",M43+1)</f>
        <v/>
      </c>
      <c r="N44" s="31"/>
      <c r="O44" s="50"/>
      <c r="P44" s="32"/>
      <c r="Q44" s="32"/>
      <c r="R44" s="32"/>
      <c r="S44" s="22" t="str">
        <f t="shared" si="63"/>
        <v/>
      </c>
      <c r="T44" s="33"/>
      <c r="U44" s="34"/>
      <c r="V44" s="29"/>
      <c r="W44" s="29" t="b">
        <f t="shared" si="64"/>
        <v>0</v>
      </c>
      <c r="X44" s="29" t="b">
        <f t="shared" si="65"/>
        <v>0</v>
      </c>
      <c r="Y44" s="29" t="str">
        <f t="shared" si="66"/>
        <v/>
      </c>
      <c r="Z44" s="29" t="str">
        <f t="shared" si="67"/>
        <v/>
      </c>
      <c r="AA44" s="29"/>
      <c r="AB44" s="29" t="b">
        <f t="shared" si="68"/>
        <v>0</v>
      </c>
      <c r="AC44" s="29" t="b">
        <f t="shared" si="69"/>
        <v>0</v>
      </c>
      <c r="AD44" s="29" t="b">
        <f t="shared" si="70"/>
        <v>0</v>
      </c>
      <c r="AE44" s="29" t="b">
        <f t="shared" si="71"/>
        <v>0</v>
      </c>
      <c r="AF44" s="29" t="b">
        <f t="shared" si="72"/>
        <v>0</v>
      </c>
      <c r="AG44" s="29" t="b">
        <f t="shared" si="73"/>
        <v>0</v>
      </c>
      <c r="AH44" s="29" t="b">
        <f t="shared" si="74"/>
        <v>0</v>
      </c>
      <c r="AI44" s="29" t="b">
        <f t="shared" si="75"/>
        <v>0</v>
      </c>
      <c r="AJ44" s="29"/>
    </row>
    <row r="45" spans="1:36" ht="15.75" customHeight="1" x14ac:dyDescent="0.2">
      <c r="A45" s="217"/>
      <c r="B45" s="220"/>
      <c r="C45" s="30" t="str">
        <f t="shared" si="76"/>
        <v/>
      </c>
      <c r="D45" s="31"/>
      <c r="E45" s="31"/>
      <c r="F45" s="32"/>
      <c r="G45" s="32"/>
      <c r="H45" s="32"/>
      <c r="I45" s="22" t="str">
        <f t="shared" si="62"/>
        <v/>
      </c>
      <c r="J45" s="33"/>
      <c r="K45" s="34"/>
      <c r="L45" s="220"/>
      <c r="M45" s="30" t="str">
        <f t="shared" si="77"/>
        <v/>
      </c>
      <c r="N45" s="31"/>
      <c r="O45" s="51"/>
      <c r="P45" s="32"/>
      <c r="Q45" s="32"/>
      <c r="R45" s="32"/>
      <c r="S45" s="22" t="str">
        <f t="shared" si="63"/>
        <v/>
      </c>
      <c r="T45" s="33"/>
      <c r="U45" s="34"/>
      <c r="V45" s="29"/>
      <c r="W45" s="29" t="b">
        <f t="shared" si="64"/>
        <v>0</v>
      </c>
      <c r="X45" s="29" t="b">
        <f t="shared" si="65"/>
        <v>0</v>
      </c>
      <c r="Y45" s="29" t="str">
        <f t="shared" si="66"/>
        <v/>
      </c>
      <c r="Z45" s="29" t="str">
        <f t="shared" si="67"/>
        <v/>
      </c>
      <c r="AA45" s="29"/>
      <c r="AB45" s="29" t="b">
        <f t="shared" si="68"/>
        <v>0</v>
      </c>
      <c r="AC45" s="29" t="b">
        <f t="shared" si="69"/>
        <v>0</v>
      </c>
      <c r="AD45" s="29" t="b">
        <f t="shared" si="70"/>
        <v>0</v>
      </c>
      <c r="AE45" s="29" t="b">
        <f t="shared" si="71"/>
        <v>0</v>
      </c>
      <c r="AF45" s="29" t="b">
        <f t="shared" si="72"/>
        <v>0</v>
      </c>
      <c r="AG45" s="29" t="b">
        <f t="shared" si="73"/>
        <v>0</v>
      </c>
      <c r="AH45" s="29" t="b">
        <f t="shared" si="74"/>
        <v>0</v>
      </c>
      <c r="AI45" s="29" t="b">
        <f t="shared" si="75"/>
        <v>0</v>
      </c>
      <c r="AJ45" s="29"/>
    </row>
    <row r="46" spans="1:36" ht="15.75" customHeight="1" x14ac:dyDescent="0.2">
      <c r="A46" s="217"/>
      <c r="B46" s="220"/>
      <c r="C46" s="30" t="str">
        <f t="shared" si="76"/>
        <v/>
      </c>
      <c r="D46" s="31"/>
      <c r="E46" s="31"/>
      <c r="F46" s="32"/>
      <c r="G46" s="32"/>
      <c r="H46" s="32"/>
      <c r="I46" s="22" t="str">
        <f t="shared" si="62"/>
        <v/>
      </c>
      <c r="J46" s="33"/>
      <c r="K46" s="34"/>
      <c r="L46" s="220"/>
      <c r="M46" s="30" t="str">
        <f t="shared" si="77"/>
        <v/>
      </c>
      <c r="N46" s="31"/>
      <c r="O46" s="31"/>
      <c r="P46" s="32"/>
      <c r="Q46" s="32"/>
      <c r="R46" s="32"/>
      <c r="S46" s="22" t="str">
        <f t="shared" si="63"/>
        <v/>
      </c>
      <c r="T46" s="33"/>
      <c r="U46" s="34"/>
      <c r="V46" s="29"/>
      <c r="W46" s="29" t="b">
        <f t="shared" si="64"/>
        <v>0</v>
      </c>
      <c r="X46" s="29" t="b">
        <f t="shared" si="65"/>
        <v>0</v>
      </c>
      <c r="Y46" s="29" t="str">
        <f t="shared" si="66"/>
        <v/>
      </c>
      <c r="Z46" s="29" t="str">
        <f t="shared" si="67"/>
        <v/>
      </c>
      <c r="AA46" s="29"/>
      <c r="AB46" s="29" t="b">
        <f t="shared" si="68"/>
        <v>0</v>
      </c>
      <c r="AC46" s="29" t="b">
        <f t="shared" si="69"/>
        <v>0</v>
      </c>
      <c r="AD46" s="29" t="b">
        <f t="shared" si="70"/>
        <v>0</v>
      </c>
      <c r="AE46" s="29" t="b">
        <f t="shared" si="71"/>
        <v>0</v>
      </c>
      <c r="AF46" s="29" t="b">
        <f t="shared" si="72"/>
        <v>0</v>
      </c>
      <c r="AG46" s="29" t="b">
        <f t="shared" si="73"/>
        <v>0</v>
      </c>
      <c r="AH46" s="29" t="b">
        <f t="shared" si="74"/>
        <v>0</v>
      </c>
      <c r="AI46" s="29" t="b">
        <f t="shared" si="75"/>
        <v>0</v>
      </c>
      <c r="AJ46" s="29"/>
    </row>
    <row r="47" spans="1:36" ht="15.75" customHeight="1" x14ac:dyDescent="0.2">
      <c r="A47" s="217"/>
      <c r="B47" s="220"/>
      <c r="C47" s="30" t="str">
        <f t="shared" si="76"/>
        <v/>
      </c>
      <c r="D47" s="31"/>
      <c r="E47" s="31"/>
      <c r="F47" s="32"/>
      <c r="G47" s="32"/>
      <c r="H47" s="32"/>
      <c r="I47" s="22" t="str">
        <f t="shared" si="62"/>
        <v/>
      </c>
      <c r="J47" s="33"/>
      <c r="K47" s="34"/>
      <c r="L47" s="220"/>
      <c r="M47" s="30" t="str">
        <f t="shared" si="77"/>
        <v/>
      </c>
      <c r="N47" s="31"/>
      <c r="O47" s="31"/>
      <c r="P47" s="32"/>
      <c r="Q47" s="32"/>
      <c r="R47" s="32"/>
      <c r="S47" s="22" t="str">
        <f t="shared" si="63"/>
        <v/>
      </c>
      <c r="T47" s="33"/>
      <c r="U47" s="34"/>
      <c r="V47" s="29"/>
      <c r="W47" s="29" t="b">
        <f t="shared" si="64"/>
        <v>0</v>
      </c>
      <c r="X47" s="29" t="b">
        <f t="shared" si="65"/>
        <v>0</v>
      </c>
      <c r="Y47" s="29" t="str">
        <f t="shared" si="66"/>
        <v/>
      </c>
      <c r="Z47" s="29" t="str">
        <f t="shared" si="67"/>
        <v/>
      </c>
      <c r="AA47" s="29"/>
      <c r="AB47" s="29" t="b">
        <f t="shared" si="68"/>
        <v>0</v>
      </c>
      <c r="AC47" s="29" t="b">
        <f t="shared" si="69"/>
        <v>0</v>
      </c>
      <c r="AD47" s="29" t="b">
        <f t="shared" si="70"/>
        <v>0</v>
      </c>
      <c r="AE47" s="29" t="b">
        <f t="shared" si="71"/>
        <v>0</v>
      </c>
      <c r="AF47" s="29" t="b">
        <f t="shared" si="72"/>
        <v>0</v>
      </c>
      <c r="AG47" s="29" t="b">
        <f t="shared" si="73"/>
        <v>0</v>
      </c>
      <c r="AH47" s="29" t="b">
        <f t="shared" si="74"/>
        <v>0</v>
      </c>
      <c r="AI47" s="29" t="b">
        <f t="shared" si="75"/>
        <v>0</v>
      </c>
      <c r="AJ47" s="29"/>
    </row>
    <row r="48" spans="1:36" ht="15.75" customHeight="1" x14ac:dyDescent="0.2">
      <c r="A48" s="217"/>
      <c r="B48" s="220"/>
      <c r="C48" s="30" t="str">
        <f t="shared" si="76"/>
        <v/>
      </c>
      <c r="D48" s="31"/>
      <c r="E48" s="31"/>
      <c r="F48" s="32"/>
      <c r="G48" s="32"/>
      <c r="H48" s="32"/>
      <c r="I48" s="22" t="str">
        <f t="shared" si="62"/>
        <v/>
      </c>
      <c r="J48" s="33"/>
      <c r="K48" s="34"/>
      <c r="L48" s="220"/>
      <c r="M48" s="30" t="str">
        <f t="shared" si="77"/>
        <v/>
      </c>
      <c r="N48" s="31"/>
      <c r="O48" s="31"/>
      <c r="P48" s="32"/>
      <c r="Q48" s="32"/>
      <c r="R48" s="32"/>
      <c r="S48" s="22" t="str">
        <f t="shared" si="63"/>
        <v/>
      </c>
      <c r="T48" s="33"/>
      <c r="U48" s="34"/>
      <c r="V48" s="29"/>
      <c r="W48" s="29" t="b">
        <f t="shared" si="64"/>
        <v>0</v>
      </c>
      <c r="X48" s="29" t="b">
        <f t="shared" si="65"/>
        <v>0</v>
      </c>
      <c r="Y48" s="29" t="str">
        <f t="shared" si="66"/>
        <v/>
      </c>
      <c r="Z48" s="29" t="str">
        <f t="shared" si="67"/>
        <v/>
      </c>
      <c r="AA48" s="29"/>
      <c r="AB48" s="29" t="b">
        <f t="shared" si="68"/>
        <v>0</v>
      </c>
      <c r="AC48" s="29" t="b">
        <f t="shared" si="69"/>
        <v>0</v>
      </c>
      <c r="AD48" s="29" t="b">
        <f t="shared" si="70"/>
        <v>0</v>
      </c>
      <c r="AE48" s="29" t="b">
        <f t="shared" si="71"/>
        <v>0</v>
      </c>
      <c r="AF48" s="29" t="b">
        <f t="shared" si="72"/>
        <v>0</v>
      </c>
      <c r="AG48" s="29" t="b">
        <f t="shared" si="73"/>
        <v>0</v>
      </c>
      <c r="AH48" s="29" t="b">
        <f t="shared" si="74"/>
        <v>0</v>
      </c>
      <c r="AI48" s="29" t="b">
        <f t="shared" si="75"/>
        <v>0</v>
      </c>
      <c r="AJ48" s="29"/>
    </row>
    <row r="49" spans="1:36" ht="15.75" customHeight="1" x14ac:dyDescent="0.2">
      <c r="A49" s="217"/>
      <c r="B49" s="220"/>
      <c r="C49" s="30" t="str">
        <f t="shared" si="76"/>
        <v/>
      </c>
      <c r="D49" s="31"/>
      <c r="E49" s="31"/>
      <c r="F49" s="32"/>
      <c r="G49" s="32"/>
      <c r="H49" s="32"/>
      <c r="I49" s="22" t="str">
        <f t="shared" si="62"/>
        <v/>
      </c>
      <c r="J49" s="33"/>
      <c r="K49" s="34"/>
      <c r="L49" s="220"/>
      <c r="M49" s="30" t="str">
        <f t="shared" si="77"/>
        <v/>
      </c>
      <c r="N49" s="31"/>
      <c r="O49" s="31"/>
      <c r="P49" s="32"/>
      <c r="Q49" s="32"/>
      <c r="R49" s="32"/>
      <c r="S49" s="22" t="str">
        <f t="shared" si="63"/>
        <v/>
      </c>
      <c r="T49" s="33"/>
      <c r="U49" s="34"/>
      <c r="V49" s="29"/>
      <c r="W49" s="29" t="b">
        <f t="shared" si="64"/>
        <v>0</v>
      </c>
      <c r="X49" s="29" t="b">
        <f t="shared" si="65"/>
        <v>0</v>
      </c>
      <c r="Y49" s="29" t="str">
        <f t="shared" si="66"/>
        <v/>
      </c>
      <c r="Z49" s="29" t="str">
        <f t="shared" si="67"/>
        <v/>
      </c>
      <c r="AA49" s="29"/>
      <c r="AB49" s="29" t="b">
        <f t="shared" si="68"/>
        <v>0</v>
      </c>
      <c r="AC49" s="29" t="b">
        <f t="shared" si="69"/>
        <v>0</v>
      </c>
      <c r="AD49" s="29" t="b">
        <f t="shared" si="70"/>
        <v>0</v>
      </c>
      <c r="AE49" s="29" t="b">
        <f t="shared" si="71"/>
        <v>0</v>
      </c>
      <c r="AF49" s="29" t="b">
        <f t="shared" si="72"/>
        <v>0</v>
      </c>
      <c r="AG49" s="29" t="b">
        <f t="shared" si="73"/>
        <v>0</v>
      </c>
      <c r="AH49" s="29" t="b">
        <f t="shared" si="74"/>
        <v>0</v>
      </c>
      <c r="AI49" s="29" t="b">
        <f t="shared" si="75"/>
        <v>0</v>
      </c>
      <c r="AJ49" s="29"/>
    </row>
    <row r="50" spans="1:36" ht="15.75" customHeight="1" x14ac:dyDescent="0.2">
      <c r="A50" s="217"/>
      <c r="B50" s="220"/>
      <c r="C50" s="30" t="str">
        <f t="shared" si="76"/>
        <v/>
      </c>
      <c r="D50" s="31"/>
      <c r="E50" s="31"/>
      <c r="F50" s="32"/>
      <c r="G50" s="32"/>
      <c r="H50" s="32"/>
      <c r="I50" s="22" t="str">
        <f t="shared" si="62"/>
        <v/>
      </c>
      <c r="J50" s="33"/>
      <c r="K50" s="34"/>
      <c r="L50" s="220"/>
      <c r="M50" s="30" t="str">
        <f t="shared" si="77"/>
        <v/>
      </c>
      <c r="N50" s="31"/>
      <c r="O50" s="31"/>
      <c r="P50" s="32"/>
      <c r="Q50" s="32"/>
      <c r="R50" s="32"/>
      <c r="S50" s="22" t="str">
        <f t="shared" si="63"/>
        <v/>
      </c>
      <c r="T50" s="33"/>
      <c r="U50" s="34"/>
      <c r="V50" s="29"/>
      <c r="W50" s="29" t="b">
        <f t="shared" si="64"/>
        <v>0</v>
      </c>
      <c r="X50" s="29" t="b">
        <f t="shared" si="65"/>
        <v>0</v>
      </c>
      <c r="Y50" s="29" t="str">
        <f t="shared" si="66"/>
        <v/>
      </c>
      <c r="Z50" s="29" t="str">
        <f t="shared" si="67"/>
        <v/>
      </c>
      <c r="AA50" s="29"/>
      <c r="AB50" s="29" t="b">
        <f t="shared" si="68"/>
        <v>0</v>
      </c>
      <c r="AC50" s="29" t="b">
        <f t="shared" si="69"/>
        <v>0</v>
      </c>
      <c r="AD50" s="29" t="b">
        <f t="shared" si="70"/>
        <v>0</v>
      </c>
      <c r="AE50" s="29" t="b">
        <f t="shared" si="71"/>
        <v>0</v>
      </c>
      <c r="AF50" s="29" t="b">
        <f t="shared" si="72"/>
        <v>0</v>
      </c>
      <c r="AG50" s="29" t="b">
        <f t="shared" si="73"/>
        <v>0</v>
      </c>
      <c r="AH50" s="29" t="b">
        <f t="shared" si="74"/>
        <v>0</v>
      </c>
      <c r="AI50" s="29" t="b">
        <f t="shared" si="75"/>
        <v>0</v>
      </c>
      <c r="AJ50" s="29"/>
    </row>
    <row r="51" spans="1:36" ht="15.75" customHeight="1" x14ac:dyDescent="0.2">
      <c r="A51" s="217"/>
      <c r="B51" s="220"/>
      <c r="C51" s="30" t="str">
        <f t="shared" si="76"/>
        <v/>
      </c>
      <c r="D51" s="31"/>
      <c r="E51" s="31"/>
      <c r="F51" s="32"/>
      <c r="G51" s="32"/>
      <c r="H51" s="32"/>
      <c r="I51" s="22" t="str">
        <f t="shared" si="62"/>
        <v/>
      </c>
      <c r="J51" s="33"/>
      <c r="K51" s="34"/>
      <c r="L51" s="220"/>
      <c r="M51" s="30" t="str">
        <f t="shared" si="77"/>
        <v/>
      </c>
      <c r="N51" s="31"/>
      <c r="O51" s="31"/>
      <c r="P51" s="32"/>
      <c r="Q51" s="32"/>
      <c r="R51" s="32"/>
      <c r="S51" s="22" t="str">
        <f t="shared" si="63"/>
        <v/>
      </c>
      <c r="T51" s="33"/>
      <c r="U51" s="34"/>
      <c r="V51" s="29"/>
      <c r="W51" s="29" t="b">
        <f t="shared" si="64"/>
        <v>0</v>
      </c>
      <c r="X51" s="29" t="b">
        <f t="shared" si="65"/>
        <v>0</v>
      </c>
      <c r="Y51" s="29" t="str">
        <f t="shared" si="66"/>
        <v/>
      </c>
      <c r="Z51" s="29" t="str">
        <f t="shared" si="67"/>
        <v/>
      </c>
      <c r="AA51" s="29"/>
      <c r="AB51" s="29" t="b">
        <f t="shared" si="68"/>
        <v>0</v>
      </c>
      <c r="AC51" s="29" t="b">
        <f t="shared" si="69"/>
        <v>0</v>
      </c>
      <c r="AD51" s="29" t="b">
        <f t="shared" si="70"/>
        <v>0</v>
      </c>
      <c r="AE51" s="29" t="b">
        <f t="shared" si="71"/>
        <v>0</v>
      </c>
      <c r="AF51" s="29" t="b">
        <f t="shared" si="72"/>
        <v>0</v>
      </c>
      <c r="AG51" s="29" t="b">
        <f t="shared" si="73"/>
        <v>0</v>
      </c>
      <c r="AH51" s="29" t="b">
        <f t="shared" si="74"/>
        <v>0</v>
      </c>
      <c r="AI51" s="29" t="b">
        <f t="shared" si="75"/>
        <v>0</v>
      </c>
      <c r="AJ51" s="29"/>
    </row>
    <row r="52" spans="1:36" ht="15.75" customHeight="1" x14ac:dyDescent="0.2">
      <c r="A52" s="217"/>
      <c r="B52" s="220"/>
      <c r="C52" s="30" t="str">
        <f t="shared" si="76"/>
        <v/>
      </c>
      <c r="D52" s="31"/>
      <c r="E52" s="31"/>
      <c r="F52" s="32"/>
      <c r="G52" s="32"/>
      <c r="H52" s="32"/>
      <c r="I52" s="22" t="str">
        <f t="shared" si="62"/>
        <v/>
      </c>
      <c r="J52" s="33"/>
      <c r="K52" s="34"/>
      <c r="L52" s="220"/>
      <c r="M52" s="30" t="str">
        <f t="shared" si="77"/>
        <v/>
      </c>
      <c r="N52" s="31"/>
      <c r="O52" s="31"/>
      <c r="P52" s="32"/>
      <c r="Q52" s="32"/>
      <c r="R52" s="32"/>
      <c r="S52" s="22" t="str">
        <f t="shared" si="63"/>
        <v/>
      </c>
      <c r="T52" s="33"/>
      <c r="U52" s="34"/>
      <c r="V52" s="29"/>
      <c r="W52" s="29" t="b">
        <f t="shared" si="64"/>
        <v>0</v>
      </c>
      <c r="X52" s="29" t="b">
        <f t="shared" si="65"/>
        <v>0</v>
      </c>
      <c r="Y52" s="29" t="str">
        <f t="shared" si="66"/>
        <v/>
      </c>
      <c r="Z52" s="29" t="str">
        <f t="shared" si="67"/>
        <v/>
      </c>
      <c r="AA52" s="29"/>
      <c r="AB52" s="29" t="b">
        <f t="shared" si="68"/>
        <v>0</v>
      </c>
      <c r="AC52" s="29" t="b">
        <f t="shared" si="69"/>
        <v>0</v>
      </c>
      <c r="AD52" s="29" t="b">
        <f t="shared" si="70"/>
        <v>0</v>
      </c>
      <c r="AE52" s="29" t="b">
        <f t="shared" si="71"/>
        <v>0</v>
      </c>
      <c r="AF52" s="29" t="b">
        <f t="shared" si="72"/>
        <v>0</v>
      </c>
      <c r="AG52" s="29" t="b">
        <f t="shared" si="73"/>
        <v>0</v>
      </c>
      <c r="AH52" s="29" t="b">
        <f t="shared" si="74"/>
        <v>0</v>
      </c>
      <c r="AI52" s="29" t="b">
        <f t="shared" si="75"/>
        <v>0</v>
      </c>
      <c r="AJ52" s="29"/>
    </row>
    <row r="53" spans="1:36" ht="15.75" customHeight="1" x14ac:dyDescent="0.2">
      <c r="A53" s="217"/>
      <c r="B53" s="220"/>
      <c r="C53" s="37"/>
      <c r="D53" s="38"/>
      <c r="E53" s="39" t="s">
        <v>34</v>
      </c>
      <c r="F53" s="40">
        <f t="shared" ref="F53:J53" si="78">+SUM(F43:F52)</f>
        <v>0</v>
      </c>
      <c r="G53" s="41">
        <f t="shared" si="78"/>
        <v>0</v>
      </c>
      <c r="H53" s="41">
        <f t="shared" si="78"/>
        <v>0</v>
      </c>
      <c r="I53" s="41">
        <f t="shared" si="78"/>
        <v>0</v>
      </c>
      <c r="J53" s="42">
        <f t="shared" si="78"/>
        <v>0</v>
      </c>
      <c r="K53" s="43"/>
      <c r="L53" s="220"/>
      <c r="M53" s="37"/>
      <c r="N53" s="38"/>
      <c r="O53" s="39" t="s">
        <v>34</v>
      </c>
      <c r="P53" s="40">
        <f t="shared" ref="P53:T53" si="79">+SUM(P43:P52)</f>
        <v>0</v>
      </c>
      <c r="Q53" s="41">
        <f t="shared" si="79"/>
        <v>0</v>
      </c>
      <c r="R53" s="41">
        <f t="shared" si="79"/>
        <v>0</v>
      </c>
      <c r="S53" s="41">
        <f t="shared" si="79"/>
        <v>0</v>
      </c>
      <c r="T53" s="42">
        <f t="shared" si="79"/>
        <v>0</v>
      </c>
      <c r="U53" s="43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36" ht="15.75" customHeight="1" x14ac:dyDescent="0.2">
      <c r="A54" s="218"/>
      <c r="B54" s="221"/>
      <c r="C54" s="52"/>
      <c r="D54" s="53"/>
      <c r="E54" s="54" t="s">
        <v>35</v>
      </c>
      <c r="F54" s="55">
        <f t="shared" ref="F54:J54" si="80">P41+F53</f>
        <v>0</v>
      </c>
      <c r="G54" s="55">
        <f t="shared" si="80"/>
        <v>0</v>
      </c>
      <c r="H54" s="55">
        <f t="shared" si="80"/>
        <v>0</v>
      </c>
      <c r="I54" s="55">
        <f t="shared" si="80"/>
        <v>0</v>
      </c>
      <c r="J54" s="56">
        <f t="shared" si="80"/>
        <v>0</v>
      </c>
      <c r="K54" s="57"/>
      <c r="L54" s="221"/>
      <c r="M54" s="52"/>
      <c r="N54" s="53"/>
      <c r="O54" s="54" t="s">
        <v>75</v>
      </c>
      <c r="P54" s="55">
        <f t="shared" ref="P54:T54" si="81">F54+P53</f>
        <v>0</v>
      </c>
      <c r="Q54" s="55">
        <f t="shared" si="81"/>
        <v>0</v>
      </c>
      <c r="R54" s="55">
        <f t="shared" si="81"/>
        <v>0</v>
      </c>
      <c r="S54" s="55">
        <f t="shared" si="81"/>
        <v>0</v>
      </c>
      <c r="T54" s="56">
        <f t="shared" si="81"/>
        <v>0</v>
      </c>
      <c r="U54" s="57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1:36" ht="15.75" hidden="1" customHeight="1" x14ac:dyDescent="0.2">
      <c r="A55" s="2"/>
      <c r="B55" s="58"/>
      <c r="C55" s="5"/>
      <c r="D55" s="58"/>
      <c r="E55" s="59"/>
      <c r="F55" s="59"/>
      <c r="G55" s="59"/>
      <c r="H55" s="59"/>
      <c r="I55" s="58"/>
      <c r="J55" s="60"/>
      <c r="K55" s="59"/>
      <c r="L55" s="58"/>
      <c r="M55" s="5"/>
      <c r="N55" s="58"/>
      <c r="O55" s="7" t="s">
        <v>0</v>
      </c>
      <c r="P55" s="61">
        <f t="shared" ref="P55:T55" si="82">+F14+P14+F27+P27+F40+P40+F53+P53</f>
        <v>0</v>
      </c>
      <c r="Q55" s="61">
        <f t="shared" si="82"/>
        <v>0</v>
      </c>
      <c r="R55" s="61">
        <f t="shared" si="82"/>
        <v>0</v>
      </c>
      <c r="S55" s="62">
        <f t="shared" si="82"/>
        <v>0</v>
      </c>
      <c r="T55" s="63">
        <f t="shared" si="82"/>
        <v>0</v>
      </c>
      <c r="U55" s="64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5.75" customHeight="1" x14ac:dyDescent="0.2">
      <c r="A56" s="1"/>
      <c r="B56" s="45"/>
      <c r="C56" s="66"/>
      <c r="D56" s="45"/>
      <c r="E56" s="67"/>
      <c r="F56" s="67"/>
      <c r="G56" s="67"/>
      <c r="H56" s="67"/>
      <c r="I56" s="45"/>
      <c r="J56" s="68"/>
      <c r="K56" s="67"/>
      <c r="L56" s="45"/>
      <c r="M56" s="66"/>
      <c r="N56" s="45"/>
      <c r="O56" s="29"/>
      <c r="P56" s="29"/>
      <c r="Q56" s="29"/>
      <c r="R56" s="29"/>
      <c r="S56" s="29"/>
      <c r="T56" s="29"/>
      <c r="U56" s="29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1:36" ht="15.75" customHeight="1" x14ac:dyDescent="0.2">
      <c r="A57" s="2"/>
      <c r="B57" s="58"/>
      <c r="C57" s="5"/>
      <c r="D57" s="58"/>
      <c r="E57" s="59"/>
      <c r="F57" s="59"/>
      <c r="G57" s="59"/>
      <c r="H57" s="59"/>
      <c r="I57" s="58"/>
      <c r="J57" s="60"/>
      <c r="K57" s="59"/>
      <c r="L57" s="58"/>
      <c r="M57" s="5"/>
      <c r="N57" s="58"/>
      <c r="O57" s="69"/>
      <c r="P57" s="70"/>
      <c r="Q57" s="70"/>
      <c r="R57" s="7" t="s">
        <v>76</v>
      </c>
      <c r="S57" s="213">
        <f>Y1+Z1</f>
        <v>0</v>
      </c>
      <c r="T57" s="214"/>
      <c r="U57" s="64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5.75" customHeight="1" x14ac:dyDescent="0.2">
      <c r="A58" s="2"/>
      <c r="B58" s="58"/>
      <c r="C58" s="5"/>
      <c r="D58" s="58"/>
      <c r="E58" s="59"/>
      <c r="F58" s="59"/>
      <c r="G58" s="59"/>
      <c r="H58" s="59"/>
      <c r="I58" s="58"/>
      <c r="J58" s="60"/>
      <c r="K58" s="59"/>
      <c r="L58" s="58"/>
      <c r="M58" s="5"/>
      <c r="N58" s="58"/>
      <c r="O58" s="69"/>
      <c r="P58" s="70"/>
      <c r="Q58" s="70"/>
      <c r="R58" s="71" t="s">
        <v>77</v>
      </c>
      <c r="S58" s="215" t="e">
        <f>V1</f>
        <v>#DIV/0!</v>
      </c>
      <c r="T58" s="214"/>
      <c r="U58" s="64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1.25" customHeight="1" x14ac:dyDescent="0.2">
      <c r="A59" s="72"/>
      <c r="B59" s="67"/>
      <c r="C59" s="67"/>
      <c r="D59" s="67"/>
      <c r="E59" s="67"/>
      <c r="F59" s="67"/>
      <c r="G59" s="67"/>
      <c r="H59" s="67"/>
      <c r="I59" s="45"/>
      <c r="J59" s="68"/>
      <c r="K59" s="67"/>
      <c r="L59" s="67"/>
      <c r="M59" s="73"/>
      <c r="N59" s="67"/>
      <c r="O59" s="67"/>
      <c r="P59" s="67"/>
      <c r="Q59" s="67"/>
      <c r="R59" s="67"/>
      <c r="S59" s="45"/>
      <c r="T59" s="68"/>
      <c r="U59" s="67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ht="11.25" customHeight="1" x14ac:dyDescent="0.2">
      <c r="A60" s="72"/>
      <c r="B60" s="67"/>
      <c r="C60" s="73"/>
      <c r="D60" s="67"/>
      <c r="E60" s="67"/>
      <c r="F60" s="29"/>
      <c r="G60" s="29"/>
      <c r="H60" s="29"/>
      <c r="I60" s="20"/>
      <c r="J60" s="74"/>
      <c r="K60" s="75"/>
      <c r="L60" s="67"/>
      <c r="M60" s="73"/>
      <c r="N60" s="67"/>
      <c r="O60" s="67"/>
      <c r="P60" s="29"/>
      <c r="Q60" s="29"/>
      <c r="R60" s="29"/>
      <c r="S60" s="20"/>
      <c r="T60" s="74"/>
      <c r="U60" s="75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ht="11.25" customHeight="1" x14ac:dyDescent="0.2">
      <c r="A61" s="72"/>
      <c r="B61" s="67"/>
      <c r="C61" s="73"/>
      <c r="D61" s="67"/>
      <c r="E61" s="67"/>
      <c r="F61" s="29"/>
      <c r="G61" s="29"/>
      <c r="H61" s="29"/>
      <c r="I61" s="20"/>
      <c r="J61" s="74"/>
      <c r="K61" s="75"/>
      <c r="L61" s="67"/>
      <c r="M61" s="73"/>
      <c r="N61" s="67"/>
      <c r="O61" s="67"/>
      <c r="P61" s="29"/>
      <c r="Q61" s="29"/>
      <c r="R61" s="29"/>
      <c r="S61" s="20"/>
      <c r="T61" s="74"/>
      <c r="U61" s="75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ht="11.25" customHeight="1" x14ac:dyDescent="0.2">
      <c r="A62" s="72"/>
      <c r="B62" s="67"/>
      <c r="C62" s="73"/>
      <c r="D62" s="67"/>
      <c r="E62" s="67"/>
      <c r="F62" s="29"/>
      <c r="G62" s="29"/>
      <c r="H62" s="29"/>
      <c r="I62" s="20"/>
      <c r="J62" s="74"/>
      <c r="K62" s="75"/>
      <c r="L62" s="67"/>
      <c r="M62" s="73"/>
      <c r="N62" s="67"/>
      <c r="O62" s="67"/>
      <c r="P62" s="29"/>
      <c r="Q62" s="29"/>
      <c r="R62" s="29"/>
      <c r="S62" s="20"/>
      <c r="T62" s="74"/>
      <c r="U62" s="75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ht="11.25" customHeight="1" x14ac:dyDescent="0.2">
      <c r="A63" s="72"/>
      <c r="B63" s="67"/>
      <c r="C63" s="73"/>
      <c r="D63" s="67"/>
      <c r="E63" s="67"/>
      <c r="F63" s="29"/>
      <c r="G63" s="29"/>
      <c r="H63" s="29"/>
      <c r="I63" s="20"/>
      <c r="J63" s="74"/>
      <c r="K63" s="75"/>
      <c r="L63" s="67"/>
      <c r="M63" s="73"/>
      <c r="N63" s="67"/>
      <c r="O63" s="67"/>
      <c r="P63" s="29"/>
      <c r="Q63" s="29"/>
      <c r="R63" s="29"/>
      <c r="S63" s="20"/>
      <c r="T63" s="74"/>
      <c r="U63" s="75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ht="11.25" customHeight="1" x14ac:dyDescent="0.2">
      <c r="A64" s="72"/>
      <c r="B64" s="67"/>
      <c r="C64" s="73"/>
      <c r="D64" s="67"/>
      <c r="E64" s="67"/>
      <c r="F64" s="29"/>
      <c r="G64" s="29"/>
      <c r="H64" s="29"/>
      <c r="I64" s="20"/>
      <c r="J64" s="74"/>
      <c r="K64" s="75"/>
      <c r="L64" s="67"/>
      <c r="M64" s="73"/>
      <c r="N64" s="67"/>
      <c r="O64" s="67"/>
      <c r="P64" s="29"/>
      <c r="Q64" s="29"/>
      <c r="R64" s="29"/>
      <c r="S64" s="20"/>
      <c r="T64" s="74"/>
      <c r="U64" s="75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ht="11.25" customHeight="1" x14ac:dyDescent="0.2">
      <c r="A65" s="72"/>
      <c r="B65" s="67"/>
      <c r="C65" s="73"/>
      <c r="D65" s="67"/>
      <c r="E65" s="67"/>
      <c r="F65" s="29"/>
      <c r="G65" s="29"/>
      <c r="H65" s="29"/>
      <c r="I65" s="20"/>
      <c r="J65" s="74"/>
      <c r="K65" s="75"/>
      <c r="L65" s="67"/>
      <c r="M65" s="73"/>
      <c r="N65" s="67"/>
      <c r="O65" s="67"/>
      <c r="P65" s="29"/>
      <c r="Q65" s="29"/>
      <c r="R65" s="29"/>
      <c r="S65" s="20"/>
      <c r="T65" s="74"/>
      <c r="U65" s="75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ht="11.25" customHeight="1" x14ac:dyDescent="0.2">
      <c r="A66" s="72"/>
      <c r="B66" s="67"/>
      <c r="C66" s="73"/>
      <c r="D66" s="67"/>
      <c r="E66" s="67"/>
      <c r="F66" s="29"/>
      <c r="G66" s="29"/>
      <c r="H66" s="29"/>
      <c r="I66" s="20"/>
      <c r="J66" s="74"/>
      <c r="K66" s="75"/>
      <c r="L66" s="67"/>
      <c r="M66" s="73"/>
      <c r="N66" s="67"/>
      <c r="O66" s="67"/>
      <c r="P66" s="29"/>
      <c r="Q66" s="29"/>
      <c r="R66" s="29"/>
      <c r="S66" s="20"/>
      <c r="T66" s="74"/>
      <c r="U66" s="75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ht="11.25" customHeight="1" x14ac:dyDescent="0.2">
      <c r="A67" s="72"/>
      <c r="B67" s="67"/>
      <c r="C67" s="73"/>
      <c r="D67" s="67"/>
      <c r="E67" s="67"/>
      <c r="F67" s="29"/>
      <c r="G67" s="29"/>
      <c r="H67" s="29"/>
      <c r="I67" s="20"/>
      <c r="J67" s="74"/>
      <c r="K67" s="75"/>
      <c r="L67" s="67"/>
      <c r="M67" s="73"/>
      <c r="N67" s="67"/>
      <c r="O67" s="67"/>
      <c r="P67" s="29"/>
      <c r="Q67" s="29"/>
      <c r="R67" s="29"/>
      <c r="S67" s="20"/>
      <c r="T67" s="74"/>
      <c r="U67" s="75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ht="11.25" customHeight="1" x14ac:dyDescent="0.2">
      <c r="A68" s="72"/>
      <c r="B68" s="67"/>
      <c r="C68" s="73"/>
      <c r="D68" s="67"/>
      <c r="E68" s="67"/>
      <c r="F68" s="29"/>
      <c r="G68" s="29"/>
      <c r="H68" s="29"/>
      <c r="I68" s="20"/>
      <c r="J68" s="74"/>
      <c r="K68" s="75"/>
      <c r="L68" s="67"/>
      <c r="M68" s="73"/>
      <c r="N68" s="67"/>
      <c r="O68" s="67"/>
      <c r="P68" s="29"/>
      <c r="Q68" s="29"/>
      <c r="R68" s="29"/>
      <c r="S68" s="20"/>
      <c r="T68" s="74"/>
      <c r="U68" s="75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ht="11.25" customHeight="1" x14ac:dyDescent="0.2">
      <c r="A69" s="72"/>
      <c r="B69" s="67"/>
      <c r="C69" s="73"/>
      <c r="D69" s="67"/>
      <c r="E69" s="67"/>
      <c r="F69" s="29"/>
      <c r="G69" s="29"/>
      <c r="H69" s="29"/>
      <c r="I69" s="20"/>
      <c r="J69" s="74"/>
      <c r="K69" s="75"/>
      <c r="L69" s="67"/>
      <c r="M69" s="73"/>
      <c r="N69" s="67"/>
      <c r="O69" s="67"/>
      <c r="P69" s="29"/>
      <c r="Q69" s="29"/>
      <c r="R69" s="29"/>
      <c r="S69" s="20"/>
      <c r="T69" s="74"/>
      <c r="U69" s="75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ht="11.25" customHeight="1" x14ac:dyDescent="0.2">
      <c r="A70" s="72"/>
      <c r="B70" s="67"/>
      <c r="C70" s="73"/>
      <c r="D70" s="67"/>
      <c r="E70" s="67"/>
      <c r="F70" s="29"/>
      <c r="G70" s="29"/>
      <c r="H70" s="29"/>
      <c r="I70" s="20"/>
      <c r="J70" s="74"/>
      <c r="K70" s="75"/>
      <c r="L70" s="67"/>
      <c r="M70" s="73"/>
      <c r="N70" s="67"/>
      <c r="O70" s="67"/>
      <c r="P70" s="29"/>
      <c r="Q70" s="29"/>
      <c r="R70" s="29"/>
      <c r="S70" s="20"/>
      <c r="T70" s="74"/>
      <c r="U70" s="75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11.25" customHeight="1" x14ac:dyDescent="0.2">
      <c r="A71" s="72"/>
      <c r="B71" s="67"/>
      <c r="C71" s="73"/>
      <c r="D71" s="67"/>
      <c r="E71" s="67"/>
      <c r="F71" s="29"/>
      <c r="G71" s="29"/>
      <c r="H71" s="29"/>
      <c r="I71" s="20"/>
      <c r="J71" s="74"/>
      <c r="K71" s="75"/>
      <c r="L71" s="67"/>
      <c r="M71" s="73"/>
      <c r="N71" s="67"/>
      <c r="O71" s="67"/>
      <c r="P71" s="29"/>
      <c r="Q71" s="29"/>
      <c r="R71" s="29"/>
      <c r="S71" s="20"/>
      <c r="T71" s="74"/>
      <c r="U71" s="75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ht="11.25" customHeight="1" x14ac:dyDescent="0.2">
      <c r="A72" s="72"/>
      <c r="B72" s="67"/>
      <c r="C72" s="73"/>
      <c r="D72" s="67"/>
      <c r="E72" s="67"/>
      <c r="F72" s="29"/>
      <c r="G72" s="29"/>
      <c r="H72" s="29"/>
      <c r="I72" s="20"/>
      <c r="J72" s="74"/>
      <c r="K72" s="75"/>
      <c r="L72" s="67"/>
      <c r="M72" s="73"/>
      <c r="N72" s="67"/>
      <c r="O72" s="67"/>
      <c r="P72" s="29"/>
      <c r="Q72" s="29"/>
      <c r="R72" s="29"/>
      <c r="S72" s="20"/>
      <c r="T72" s="74"/>
      <c r="U72" s="75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ht="11.25" customHeight="1" x14ac:dyDescent="0.2">
      <c r="A73" s="72"/>
      <c r="B73" s="67"/>
      <c r="C73" s="73"/>
      <c r="D73" s="67"/>
      <c r="E73" s="67"/>
      <c r="F73" s="29"/>
      <c r="G73" s="29"/>
      <c r="H73" s="29"/>
      <c r="I73" s="20"/>
      <c r="J73" s="74"/>
      <c r="K73" s="75"/>
      <c r="L73" s="67"/>
      <c r="M73" s="73"/>
      <c r="N73" s="67"/>
      <c r="O73" s="67"/>
      <c r="P73" s="29"/>
      <c r="Q73" s="29"/>
      <c r="R73" s="29"/>
      <c r="S73" s="20"/>
      <c r="T73" s="74"/>
      <c r="U73" s="75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ht="11.25" customHeight="1" x14ac:dyDescent="0.2">
      <c r="A74" s="72"/>
      <c r="B74" s="67"/>
      <c r="C74" s="73"/>
      <c r="D74" s="67"/>
      <c r="E74" s="67"/>
      <c r="F74" s="29"/>
      <c r="G74" s="29"/>
      <c r="H74" s="29"/>
      <c r="I74" s="20"/>
      <c r="J74" s="74"/>
      <c r="K74" s="75"/>
      <c r="L74" s="67"/>
      <c r="M74" s="73"/>
      <c r="N74" s="67"/>
      <c r="O74" s="67"/>
      <c r="P74" s="29"/>
      <c r="Q74" s="29"/>
      <c r="R74" s="29"/>
      <c r="S74" s="20"/>
      <c r="T74" s="74"/>
      <c r="U74" s="75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ht="11.25" customHeight="1" x14ac:dyDescent="0.2">
      <c r="A75" s="72"/>
      <c r="B75" s="67"/>
      <c r="C75" s="73"/>
      <c r="D75" s="67"/>
      <c r="E75" s="67"/>
      <c r="F75" s="29"/>
      <c r="G75" s="29"/>
      <c r="H75" s="29"/>
      <c r="I75" s="20"/>
      <c r="J75" s="74"/>
      <c r="K75" s="75"/>
      <c r="L75" s="67"/>
      <c r="M75" s="73"/>
      <c r="N75" s="67"/>
      <c r="O75" s="67"/>
      <c r="P75" s="29"/>
      <c r="Q75" s="29"/>
      <c r="R75" s="29"/>
      <c r="S75" s="20"/>
      <c r="T75" s="74"/>
      <c r="U75" s="75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ht="11.25" customHeight="1" x14ac:dyDescent="0.2">
      <c r="A76" s="72"/>
      <c r="B76" s="67"/>
      <c r="C76" s="73"/>
      <c r="D76" s="67"/>
      <c r="E76" s="67"/>
      <c r="F76" s="29"/>
      <c r="G76" s="29"/>
      <c r="H76" s="29"/>
      <c r="I76" s="20"/>
      <c r="J76" s="74"/>
      <c r="K76" s="75"/>
      <c r="L76" s="67"/>
      <c r="M76" s="73"/>
      <c r="N76" s="67"/>
      <c r="O76" s="67"/>
      <c r="P76" s="29"/>
      <c r="Q76" s="29"/>
      <c r="R76" s="29"/>
      <c r="S76" s="20"/>
      <c r="T76" s="74"/>
      <c r="U76" s="75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6" ht="11.25" customHeight="1" x14ac:dyDescent="0.2">
      <c r="A77" s="72"/>
      <c r="B77" s="67"/>
      <c r="C77" s="73"/>
      <c r="D77" s="67"/>
      <c r="E77" s="67"/>
      <c r="F77" s="29"/>
      <c r="G77" s="29"/>
      <c r="H77" s="29"/>
      <c r="I77" s="20"/>
      <c r="J77" s="74"/>
      <c r="K77" s="75"/>
      <c r="L77" s="67"/>
      <c r="M77" s="73"/>
      <c r="N77" s="67"/>
      <c r="O77" s="67"/>
      <c r="P77" s="29"/>
      <c r="Q77" s="29"/>
      <c r="R77" s="29"/>
      <c r="S77" s="20"/>
      <c r="T77" s="74"/>
      <c r="U77" s="75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6" ht="11.25" customHeight="1" x14ac:dyDescent="0.2">
      <c r="A78" s="72"/>
      <c r="B78" s="67"/>
      <c r="C78" s="73"/>
      <c r="D78" s="67"/>
      <c r="E78" s="67"/>
      <c r="F78" s="29"/>
      <c r="G78" s="29"/>
      <c r="H78" s="29"/>
      <c r="I78" s="20"/>
      <c r="J78" s="74"/>
      <c r="K78" s="75"/>
      <c r="L78" s="67"/>
      <c r="M78" s="73"/>
      <c r="N78" s="67"/>
      <c r="O78" s="67"/>
      <c r="P78" s="29"/>
      <c r="Q78" s="29"/>
      <c r="R78" s="29"/>
      <c r="S78" s="20"/>
      <c r="T78" s="74"/>
      <c r="U78" s="75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6" ht="11.25" customHeight="1" x14ac:dyDescent="0.2">
      <c r="A79" s="72"/>
      <c r="B79" s="67"/>
      <c r="C79" s="73"/>
      <c r="D79" s="67"/>
      <c r="E79" s="67"/>
      <c r="F79" s="29"/>
      <c r="G79" s="29"/>
      <c r="H79" s="29"/>
      <c r="I79" s="20"/>
      <c r="J79" s="74"/>
      <c r="K79" s="75"/>
      <c r="L79" s="67"/>
      <c r="M79" s="73"/>
      <c r="N79" s="67"/>
      <c r="O79" s="67"/>
      <c r="P79" s="29"/>
      <c r="Q79" s="29"/>
      <c r="R79" s="29"/>
      <c r="S79" s="20"/>
      <c r="T79" s="74"/>
      <c r="U79" s="75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1.25" customHeight="1" x14ac:dyDescent="0.2">
      <c r="A80" s="72"/>
      <c r="B80" s="67"/>
      <c r="C80" s="73"/>
      <c r="D80" s="67"/>
      <c r="E80" s="67"/>
      <c r="F80" s="29"/>
      <c r="G80" s="29"/>
      <c r="H80" s="29"/>
      <c r="I80" s="20"/>
      <c r="J80" s="74"/>
      <c r="K80" s="75"/>
      <c r="L80" s="67"/>
      <c r="M80" s="73"/>
      <c r="N80" s="67"/>
      <c r="O80" s="67"/>
      <c r="P80" s="29"/>
      <c r="Q80" s="29"/>
      <c r="R80" s="29"/>
      <c r="S80" s="20"/>
      <c r="T80" s="74"/>
      <c r="U80" s="75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ht="11.25" customHeight="1" x14ac:dyDescent="0.2">
      <c r="A81" s="72"/>
      <c r="B81" s="67"/>
      <c r="C81" s="73"/>
      <c r="D81" s="67"/>
      <c r="E81" s="67"/>
      <c r="F81" s="29"/>
      <c r="G81" s="29"/>
      <c r="H81" s="29"/>
      <c r="I81" s="20"/>
      <c r="J81" s="74"/>
      <c r="K81" s="75"/>
      <c r="L81" s="67"/>
      <c r="M81" s="73"/>
      <c r="N81" s="67"/>
      <c r="O81" s="67"/>
      <c r="P81" s="29"/>
      <c r="Q81" s="29"/>
      <c r="R81" s="29"/>
      <c r="S81" s="20"/>
      <c r="T81" s="74"/>
      <c r="U81" s="75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ht="11.25" customHeight="1" x14ac:dyDescent="0.2">
      <c r="A82" s="72"/>
      <c r="B82" s="67"/>
      <c r="C82" s="73"/>
      <c r="D82" s="67"/>
      <c r="E82" s="67"/>
      <c r="F82" s="29"/>
      <c r="G82" s="29"/>
      <c r="H82" s="29"/>
      <c r="I82" s="20"/>
      <c r="J82" s="74"/>
      <c r="K82" s="75"/>
      <c r="L82" s="67"/>
      <c r="M82" s="73"/>
      <c r="N82" s="67"/>
      <c r="O82" s="67"/>
      <c r="P82" s="29"/>
      <c r="Q82" s="29"/>
      <c r="R82" s="29"/>
      <c r="S82" s="20"/>
      <c r="T82" s="74"/>
      <c r="U82" s="75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ht="11.25" customHeight="1" x14ac:dyDescent="0.2">
      <c r="A83" s="72"/>
      <c r="B83" s="67"/>
      <c r="C83" s="73"/>
      <c r="D83" s="67"/>
      <c r="E83" s="67"/>
      <c r="F83" s="29"/>
      <c r="G83" s="29"/>
      <c r="H83" s="29"/>
      <c r="I83" s="20"/>
      <c r="J83" s="74"/>
      <c r="K83" s="75"/>
      <c r="L83" s="67"/>
      <c r="M83" s="73"/>
      <c r="N83" s="67"/>
      <c r="O83" s="67"/>
      <c r="P83" s="29"/>
      <c r="Q83" s="29"/>
      <c r="R83" s="29"/>
      <c r="S83" s="20"/>
      <c r="T83" s="74"/>
      <c r="U83" s="75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ht="11.25" customHeight="1" x14ac:dyDescent="0.2">
      <c r="A84" s="72"/>
      <c r="B84" s="67"/>
      <c r="C84" s="73"/>
      <c r="D84" s="67"/>
      <c r="E84" s="67"/>
      <c r="F84" s="29"/>
      <c r="G84" s="29"/>
      <c r="H84" s="29"/>
      <c r="I84" s="20"/>
      <c r="J84" s="74"/>
      <c r="K84" s="75"/>
      <c r="L84" s="67"/>
      <c r="M84" s="73"/>
      <c r="N84" s="67"/>
      <c r="O84" s="67"/>
      <c r="P84" s="29"/>
      <c r="Q84" s="29"/>
      <c r="R84" s="29"/>
      <c r="S84" s="20"/>
      <c r="T84" s="74"/>
      <c r="U84" s="75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ht="11.25" customHeight="1" x14ac:dyDescent="0.2">
      <c r="A85" s="72"/>
      <c r="B85" s="67"/>
      <c r="C85" s="73"/>
      <c r="D85" s="67"/>
      <c r="E85" s="67"/>
      <c r="F85" s="29"/>
      <c r="G85" s="29"/>
      <c r="H85" s="29"/>
      <c r="I85" s="20"/>
      <c r="J85" s="74"/>
      <c r="K85" s="75"/>
      <c r="L85" s="67"/>
      <c r="M85" s="73"/>
      <c r="N85" s="67"/>
      <c r="O85" s="67"/>
      <c r="P85" s="29"/>
      <c r="Q85" s="29"/>
      <c r="R85" s="29"/>
      <c r="S85" s="20"/>
      <c r="T85" s="74"/>
      <c r="U85" s="75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1:36" ht="11.25" customHeight="1" x14ac:dyDescent="0.2">
      <c r="A86" s="72"/>
      <c r="B86" s="67"/>
      <c r="C86" s="73"/>
      <c r="D86" s="67"/>
      <c r="E86" s="67"/>
      <c r="F86" s="29"/>
      <c r="G86" s="29"/>
      <c r="H86" s="29"/>
      <c r="I86" s="20"/>
      <c r="J86" s="74"/>
      <c r="K86" s="75"/>
      <c r="L86" s="67"/>
      <c r="M86" s="73"/>
      <c r="N86" s="67"/>
      <c r="O86" s="67"/>
      <c r="P86" s="29"/>
      <c r="Q86" s="29"/>
      <c r="R86" s="29"/>
      <c r="S86" s="20"/>
      <c r="T86" s="74"/>
      <c r="U86" s="75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1:36" ht="11.25" customHeight="1" x14ac:dyDescent="0.2">
      <c r="A87" s="72"/>
      <c r="B87" s="67"/>
      <c r="C87" s="73"/>
      <c r="D87" s="67"/>
      <c r="E87" s="67"/>
      <c r="F87" s="29"/>
      <c r="G87" s="29"/>
      <c r="H87" s="29"/>
      <c r="I87" s="20"/>
      <c r="J87" s="74"/>
      <c r="K87" s="75"/>
      <c r="L87" s="67"/>
      <c r="M87" s="73"/>
      <c r="N87" s="67"/>
      <c r="O87" s="67"/>
      <c r="P87" s="29"/>
      <c r="Q87" s="29"/>
      <c r="R87" s="29"/>
      <c r="S87" s="20"/>
      <c r="T87" s="74"/>
      <c r="U87" s="75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1:36" ht="11.25" customHeight="1" x14ac:dyDescent="0.2">
      <c r="A88" s="72"/>
      <c r="B88" s="67"/>
      <c r="C88" s="73"/>
      <c r="D88" s="67"/>
      <c r="E88" s="67"/>
      <c r="F88" s="29"/>
      <c r="G88" s="29"/>
      <c r="H88" s="29"/>
      <c r="I88" s="20"/>
      <c r="J88" s="74"/>
      <c r="K88" s="75"/>
      <c r="L88" s="67"/>
      <c r="M88" s="73"/>
      <c r="N88" s="67"/>
      <c r="O88" s="67"/>
      <c r="P88" s="29"/>
      <c r="Q88" s="29"/>
      <c r="R88" s="29"/>
      <c r="S88" s="20"/>
      <c r="T88" s="74"/>
      <c r="U88" s="75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1:36" ht="11.25" customHeight="1" x14ac:dyDescent="0.2">
      <c r="A89" s="72"/>
      <c r="B89" s="67"/>
      <c r="C89" s="73"/>
      <c r="D89" s="67"/>
      <c r="E89" s="67"/>
      <c r="F89" s="29"/>
      <c r="G89" s="29"/>
      <c r="H89" s="29"/>
      <c r="I89" s="20"/>
      <c r="J89" s="74"/>
      <c r="K89" s="75"/>
      <c r="L89" s="67"/>
      <c r="M89" s="73"/>
      <c r="N89" s="67"/>
      <c r="O89" s="67"/>
      <c r="P89" s="29"/>
      <c r="Q89" s="29"/>
      <c r="R89" s="29"/>
      <c r="S89" s="20"/>
      <c r="T89" s="74"/>
      <c r="U89" s="75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1:36" ht="11.25" customHeight="1" x14ac:dyDescent="0.2">
      <c r="A90" s="72"/>
      <c r="B90" s="67"/>
      <c r="C90" s="73"/>
      <c r="D90" s="67"/>
      <c r="E90" s="67"/>
      <c r="F90" s="29"/>
      <c r="G90" s="29"/>
      <c r="H90" s="29"/>
      <c r="I90" s="20"/>
      <c r="J90" s="74"/>
      <c r="K90" s="75"/>
      <c r="L90" s="67"/>
      <c r="M90" s="73"/>
      <c r="N90" s="67"/>
      <c r="O90" s="67"/>
      <c r="P90" s="29"/>
      <c r="Q90" s="29"/>
      <c r="R90" s="29"/>
      <c r="S90" s="20"/>
      <c r="T90" s="74"/>
      <c r="U90" s="75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1:36" ht="11.25" customHeight="1" x14ac:dyDescent="0.2">
      <c r="A91" s="72"/>
      <c r="B91" s="67"/>
      <c r="C91" s="73"/>
      <c r="D91" s="67"/>
      <c r="E91" s="67"/>
      <c r="F91" s="29"/>
      <c r="G91" s="29"/>
      <c r="H91" s="29"/>
      <c r="I91" s="20"/>
      <c r="J91" s="74"/>
      <c r="K91" s="75"/>
      <c r="L91" s="67"/>
      <c r="M91" s="73"/>
      <c r="N91" s="67"/>
      <c r="O91" s="67"/>
      <c r="P91" s="29"/>
      <c r="Q91" s="29"/>
      <c r="R91" s="29"/>
      <c r="S91" s="20"/>
      <c r="T91" s="74"/>
      <c r="U91" s="75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1:36" ht="11.25" customHeight="1" x14ac:dyDescent="0.2">
      <c r="A92" s="72"/>
      <c r="B92" s="67"/>
      <c r="C92" s="73"/>
      <c r="D92" s="67"/>
      <c r="E92" s="67"/>
      <c r="F92" s="29"/>
      <c r="G92" s="29"/>
      <c r="H92" s="29"/>
      <c r="I92" s="20"/>
      <c r="J92" s="74"/>
      <c r="K92" s="75"/>
      <c r="L92" s="67"/>
      <c r="M92" s="73"/>
      <c r="N92" s="67"/>
      <c r="O92" s="67"/>
      <c r="P92" s="29"/>
      <c r="Q92" s="29"/>
      <c r="R92" s="29"/>
      <c r="S92" s="20"/>
      <c r="T92" s="74"/>
      <c r="U92" s="75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11.25" customHeight="1" x14ac:dyDescent="0.2">
      <c r="A93" s="72"/>
      <c r="B93" s="67"/>
      <c r="C93" s="73"/>
      <c r="D93" s="67"/>
      <c r="E93" s="67"/>
      <c r="F93" s="29"/>
      <c r="G93" s="29"/>
      <c r="H93" s="29"/>
      <c r="I93" s="20"/>
      <c r="J93" s="74"/>
      <c r="K93" s="75"/>
      <c r="L93" s="67"/>
      <c r="M93" s="73"/>
      <c r="N93" s="67"/>
      <c r="O93" s="67"/>
      <c r="P93" s="29"/>
      <c r="Q93" s="29"/>
      <c r="R93" s="29"/>
      <c r="S93" s="20"/>
      <c r="T93" s="74"/>
      <c r="U93" s="75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1:36" ht="11.25" customHeight="1" x14ac:dyDescent="0.2">
      <c r="A94" s="72"/>
      <c r="B94" s="67"/>
      <c r="C94" s="73"/>
      <c r="D94" s="67"/>
      <c r="E94" s="67"/>
      <c r="F94" s="29"/>
      <c r="G94" s="29"/>
      <c r="H94" s="29"/>
      <c r="I94" s="20"/>
      <c r="J94" s="74"/>
      <c r="K94" s="75"/>
      <c r="L94" s="67"/>
      <c r="M94" s="73"/>
      <c r="N94" s="67"/>
      <c r="O94" s="67"/>
      <c r="P94" s="29"/>
      <c r="Q94" s="29"/>
      <c r="R94" s="29"/>
      <c r="S94" s="20"/>
      <c r="T94" s="74"/>
      <c r="U94" s="75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1:36" ht="11.25" customHeight="1" x14ac:dyDescent="0.2">
      <c r="A95" s="72"/>
      <c r="B95" s="67"/>
      <c r="C95" s="73"/>
      <c r="D95" s="67"/>
      <c r="E95" s="67"/>
      <c r="F95" s="29"/>
      <c r="G95" s="29"/>
      <c r="H95" s="29"/>
      <c r="I95" s="20"/>
      <c r="J95" s="74"/>
      <c r="K95" s="75"/>
      <c r="L95" s="67"/>
      <c r="M95" s="73"/>
      <c r="N95" s="67"/>
      <c r="O95" s="67"/>
      <c r="P95" s="29"/>
      <c r="Q95" s="29"/>
      <c r="R95" s="29"/>
      <c r="S95" s="20"/>
      <c r="T95" s="74"/>
      <c r="U95" s="75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1:36" ht="11.25" customHeight="1" x14ac:dyDescent="0.2">
      <c r="A96" s="72"/>
      <c r="B96" s="67"/>
      <c r="C96" s="73"/>
      <c r="D96" s="67"/>
      <c r="E96" s="67"/>
      <c r="F96" s="29"/>
      <c r="G96" s="29"/>
      <c r="H96" s="29"/>
      <c r="I96" s="20"/>
      <c r="J96" s="74"/>
      <c r="K96" s="75"/>
      <c r="L96" s="67"/>
      <c r="M96" s="73"/>
      <c r="N96" s="67"/>
      <c r="O96" s="67"/>
      <c r="P96" s="29"/>
      <c r="Q96" s="29"/>
      <c r="R96" s="29"/>
      <c r="S96" s="20"/>
      <c r="T96" s="74"/>
      <c r="U96" s="75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1:36" ht="11.25" customHeight="1" x14ac:dyDescent="0.2">
      <c r="A97" s="72"/>
      <c r="B97" s="67"/>
      <c r="C97" s="73"/>
      <c r="D97" s="67"/>
      <c r="E97" s="67"/>
      <c r="F97" s="29"/>
      <c r="G97" s="29"/>
      <c r="H97" s="29"/>
      <c r="I97" s="20"/>
      <c r="J97" s="74"/>
      <c r="K97" s="75"/>
      <c r="L97" s="67"/>
      <c r="M97" s="73"/>
      <c r="N97" s="67"/>
      <c r="O97" s="67"/>
      <c r="P97" s="29"/>
      <c r="Q97" s="29"/>
      <c r="R97" s="29"/>
      <c r="S97" s="20"/>
      <c r="T97" s="74"/>
      <c r="U97" s="75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1:36" ht="11.25" customHeight="1" x14ac:dyDescent="0.2">
      <c r="A98" s="72"/>
      <c r="B98" s="67"/>
      <c r="C98" s="73"/>
      <c r="D98" s="67"/>
      <c r="E98" s="67"/>
      <c r="F98" s="29"/>
      <c r="G98" s="29"/>
      <c r="H98" s="29"/>
      <c r="I98" s="20"/>
      <c r="J98" s="74"/>
      <c r="K98" s="75"/>
      <c r="L98" s="67"/>
      <c r="M98" s="73"/>
      <c r="N98" s="67"/>
      <c r="O98" s="67"/>
      <c r="P98" s="29"/>
      <c r="Q98" s="29"/>
      <c r="R98" s="29"/>
      <c r="S98" s="20"/>
      <c r="T98" s="74"/>
      <c r="U98" s="75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1:36" ht="11.25" customHeight="1" x14ac:dyDescent="0.2">
      <c r="A99" s="72"/>
      <c r="B99" s="67"/>
      <c r="C99" s="73"/>
      <c r="D99" s="67"/>
      <c r="E99" s="67"/>
      <c r="F99" s="29"/>
      <c r="G99" s="29"/>
      <c r="H99" s="29"/>
      <c r="I99" s="20"/>
      <c r="J99" s="74"/>
      <c r="K99" s="75"/>
      <c r="L99" s="67"/>
      <c r="M99" s="73"/>
      <c r="N99" s="67"/>
      <c r="O99" s="67"/>
      <c r="P99" s="29"/>
      <c r="Q99" s="29"/>
      <c r="R99" s="29"/>
      <c r="S99" s="20"/>
      <c r="T99" s="74"/>
      <c r="U99" s="75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1:36" ht="11.25" customHeight="1" x14ac:dyDescent="0.2">
      <c r="A100" s="72"/>
      <c r="B100" s="67"/>
      <c r="C100" s="73"/>
      <c r="D100" s="67"/>
      <c r="E100" s="67"/>
      <c r="F100" s="29"/>
      <c r="G100" s="29"/>
      <c r="H100" s="29"/>
      <c r="I100" s="20"/>
      <c r="J100" s="74"/>
      <c r="K100" s="75"/>
      <c r="L100" s="67"/>
      <c r="M100" s="73"/>
      <c r="N100" s="67"/>
      <c r="O100" s="67"/>
      <c r="P100" s="29"/>
      <c r="Q100" s="29"/>
      <c r="R100" s="29"/>
      <c r="S100" s="20"/>
      <c r="T100" s="74"/>
      <c r="U100" s="75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1:36" ht="11.25" customHeight="1" x14ac:dyDescent="0.2">
      <c r="A101" s="72"/>
      <c r="B101" s="67"/>
      <c r="C101" s="73"/>
      <c r="D101" s="67"/>
      <c r="E101" s="67"/>
      <c r="F101" s="29"/>
      <c r="G101" s="29"/>
      <c r="H101" s="29"/>
      <c r="I101" s="20"/>
      <c r="J101" s="74"/>
      <c r="K101" s="75"/>
      <c r="L101" s="67"/>
      <c r="M101" s="73"/>
      <c r="N101" s="67"/>
      <c r="O101" s="67"/>
      <c r="P101" s="29"/>
      <c r="Q101" s="29"/>
      <c r="R101" s="29"/>
      <c r="S101" s="20"/>
      <c r="T101" s="74"/>
      <c r="U101" s="75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1:36" ht="11.25" customHeight="1" x14ac:dyDescent="0.2">
      <c r="A102" s="72"/>
      <c r="B102" s="67"/>
      <c r="C102" s="73"/>
      <c r="D102" s="67"/>
      <c r="E102" s="67"/>
      <c r="F102" s="29"/>
      <c r="G102" s="29"/>
      <c r="H102" s="29"/>
      <c r="I102" s="20"/>
      <c r="J102" s="74"/>
      <c r="K102" s="75"/>
      <c r="L102" s="67"/>
      <c r="M102" s="73"/>
      <c r="N102" s="67"/>
      <c r="O102" s="67"/>
      <c r="P102" s="29"/>
      <c r="Q102" s="29"/>
      <c r="R102" s="29"/>
      <c r="S102" s="20"/>
      <c r="T102" s="74"/>
      <c r="U102" s="75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1:36" ht="11.25" customHeight="1" x14ac:dyDescent="0.2">
      <c r="A103" s="72"/>
      <c r="B103" s="67"/>
      <c r="C103" s="73"/>
      <c r="D103" s="67"/>
      <c r="E103" s="67"/>
      <c r="F103" s="29"/>
      <c r="G103" s="29"/>
      <c r="H103" s="29"/>
      <c r="I103" s="20"/>
      <c r="J103" s="74"/>
      <c r="K103" s="75"/>
      <c r="L103" s="67"/>
      <c r="M103" s="73"/>
      <c r="N103" s="67"/>
      <c r="O103" s="67"/>
      <c r="P103" s="29"/>
      <c r="Q103" s="29"/>
      <c r="R103" s="29"/>
      <c r="S103" s="20"/>
      <c r="T103" s="74"/>
      <c r="U103" s="75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1:36" ht="11.25" customHeight="1" x14ac:dyDescent="0.2">
      <c r="A104" s="72"/>
      <c r="B104" s="67"/>
      <c r="C104" s="73"/>
      <c r="D104" s="67"/>
      <c r="E104" s="67"/>
      <c r="F104" s="29"/>
      <c r="G104" s="29"/>
      <c r="H104" s="29"/>
      <c r="I104" s="20"/>
      <c r="J104" s="74"/>
      <c r="K104" s="75"/>
      <c r="L104" s="67"/>
      <c r="M104" s="73"/>
      <c r="N104" s="67"/>
      <c r="O104" s="67"/>
      <c r="P104" s="29"/>
      <c r="Q104" s="29"/>
      <c r="R104" s="29"/>
      <c r="S104" s="20"/>
      <c r="T104" s="74"/>
      <c r="U104" s="75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1:36" ht="11.25" customHeight="1" x14ac:dyDescent="0.2">
      <c r="A105" s="72"/>
      <c r="B105" s="67"/>
      <c r="C105" s="73"/>
      <c r="D105" s="67"/>
      <c r="E105" s="67"/>
      <c r="F105" s="29"/>
      <c r="G105" s="29"/>
      <c r="H105" s="29"/>
      <c r="I105" s="20"/>
      <c r="J105" s="74"/>
      <c r="K105" s="75"/>
      <c r="L105" s="67"/>
      <c r="M105" s="73"/>
      <c r="N105" s="67"/>
      <c r="O105" s="67"/>
      <c r="P105" s="29"/>
      <c r="Q105" s="29"/>
      <c r="R105" s="29"/>
      <c r="S105" s="20"/>
      <c r="T105" s="74"/>
      <c r="U105" s="75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1:36" ht="11.25" customHeight="1" x14ac:dyDescent="0.2">
      <c r="A106" s="72"/>
      <c r="B106" s="67"/>
      <c r="C106" s="73"/>
      <c r="D106" s="67"/>
      <c r="E106" s="67"/>
      <c r="F106" s="29"/>
      <c r="G106" s="29"/>
      <c r="H106" s="29"/>
      <c r="I106" s="20"/>
      <c r="J106" s="74"/>
      <c r="K106" s="75"/>
      <c r="L106" s="67"/>
      <c r="M106" s="73"/>
      <c r="N106" s="67"/>
      <c r="O106" s="67"/>
      <c r="P106" s="29"/>
      <c r="Q106" s="29"/>
      <c r="R106" s="29"/>
      <c r="S106" s="20"/>
      <c r="T106" s="74"/>
      <c r="U106" s="75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1:36" ht="11.25" customHeight="1" x14ac:dyDescent="0.2">
      <c r="A107" s="72"/>
      <c r="B107" s="67"/>
      <c r="C107" s="73"/>
      <c r="D107" s="67"/>
      <c r="E107" s="67"/>
      <c r="F107" s="29"/>
      <c r="G107" s="29"/>
      <c r="H107" s="29"/>
      <c r="I107" s="20"/>
      <c r="J107" s="74"/>
      <c r="K107" s="75"/>
      <c r="L107" s="67"/>
      <c r="M107" s="73"/>
      <c r="N107" s="67"/>
      <c r="O107" s="67"/>
      <c r="P107" s="29"/>
      <c r="Q107" s="29"/>
      <c r="R107" s="29"/>
      <c r="S107" s="20"/>
      <c r="T107" s="74"/>
      <c r="U107" s="75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1:36" ht="11.25" customHeight="1" x14ac:dyDescent="0.2">
      <c r="A108" s="72"/>
      <c r="B108" s="67"/>
      <c r="C108" s="73"/>
      <c r="D108" s="67"/>
      <c r="E108" s="67"/>
      <c r="F108" s="29"/>
      <c r="G108" s="29"/>
      <c r="H108" s="29"/>
      <c r="I108" s="20"/>
      <c r="J108" s="74"/>
      <c r="K108" s="75"/>
      <c r="L108" s="67"/>
      <c r="M108" s="73"/>
      <c r="N108" s="67"/>
      <c r="O108" s="67"/>
      <c r="P108" s="29"/>
      <c r="Q108" s="29"/>
      <c r="R108" s="29"/>
      <c r="S108" s="20"/>
      <c r="T108" s="74"/>
      <c r="U108" s="75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1:36" ht="11.25" customHeight="1" x14ac:dyDescent="0.2">
      <c r="A109" s="72"/>
      <c r="B109" s="67"/>
      <c r="C109" s="73"/>
      <c r="D109" s="67"/>
      <c r="E109" s="67"/>
      <c r="F109" s="29"/>
      <c r="G109" s="29"/>
      <c r="H109" s="29"/>
      <c r="I109" s="20"/>
      <c r="J109" s="74"/>
      <c r="K109" s="75"/>
      <c r="L109" s="67"/>
      <c r="M109" s="73"/>
      <c r="N109" s="67"/>
      <c r="O109" s="67"/>
      <c r="P109" s="29"/>
      <c r="Q109" s="29"/>
      <c r="R109" s="29"/>
      <c r="S109" s="20"/>
      <c r="T109" s="74"/>
      <c r="U109" s="75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1:36" ht="11.25" customHeight="1" x14ac:dyDescent="0.2">
      <c r="A110" s="72"/>
      <c r="B110" s="67"/>
      <c r="C110" s="73"/>
      <c r="D110" s="67"/>
      <c r="E110" s="67"/>
      <c r="F110" s="29"/>
      <c r="G110" s="29"/>
      <c r="H110" s="29"/>
      <c r="I110" s="20"/>
      <c r="J110" s="74"/>
      <c r="K110" s="75"/>
      <c r="L110" s="67"/>
      <c r="M110" s="73"/>
      <c r="N110" s="67"/>
      <c r="O110" s="67"/>
      <c r="P110" s="29"/>
      <c r="Q110" s="29"/>
      <c r="R110" s="29"/>
      <c r="S110" s="20"/>
      <c r="T110" s="74"/>
      <c r="U110" s="75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1:36" ht="11.25" customHeight="1" x14ac:dyDescent="0.2">
      <c r="A111" s="72"/>
      <c r="B111" s="67"/>
      <c r="C111" s="73"/>
      <c r="D111" s="67"/>
      <c r="E111" s="67"/>
      <c r="F111" s="29"/>
      <c r="G111" s="29"/>
      <c r="H111" s="29"/>
      <c r="I111" s="20"/>
      <c r="J111" s="74"/>
      <c r="K111" s="75"/>
      <c r="L111" s="67"/>
      <c r="M111" s="73"/>
      <c r="N111" s="67"/>
      <c r="O111" s="67"/>
      <c r="P111" s="29"/>
      <c r="Q111" s="29"/>
      <c r="R111" s="29"/>
      <c r="S111" s="20"/>
      <c r="T111" s="74"/>
      <c r="U111" s="75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1:36" ht="11.25" customHeight="1" x14ac:dyDescent="0.2">
      <c r="A112" s="72"/>
      <c r="B112" s="67"/>
      <c r="C112" s="73"/>
      <c r="D112" s="67"/>
      <c r="E112" s="67"/>
      <c r="F112" s="29"/>
      <c r="G112" s="29"/>
      <c r="H112" s="29"/>
      <c r="I112" s="20"/>
      <c r="J112" s="74"/>
      <c r="K112" s="75"/>
      <c r="L112" s="67"/>
      <c r="M112" s="73"/>
      <c r="N112" s="67"/>
      <c r="O112" s="67"/>
      <c r="P112" s="29"/>
      <c r="Q112" s="29"/>
      <c r="R112" s="29"/>
      <c r="S112" s="20"/>
      <c r="T112" s="74"/>
      <c r="U112" s="75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1:36" ht="11.25" customHeight="1" x14ac:dyDescent="0.2">
      <c r="A113" s="72"/>
      <c r="B113" s="67"/>
      <c r="C113" s="73"/>
      <c r="D113" s="67"/>
      <c r="E113" s="67"/>
      <c r="F113" s="29"/>
      <c r="G113" s="29"/>
      <c r="H113" s="29"/>
      <c r="I113" s="20"/>
      <c r="J113" s="74"/>
      <c r="K113" s="75"/>
      <c r="L113" s="67"/>
      <c r="M113" s="73"/>
      <c r="N113" s="67"/>
      <c r="O113" s="67"/>
      <c r="P113" s="29"/>
      <c r="Q113" s="29"/>
      <c r="R113" s="29"/>
      <c r="S113" s="20"/>
      <c r="T113" s="74"/>
      <c r="U113" s="75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1:36" ht="11.25" customHeight="1" x14ac:dyDescent="0.2">
      <c r="A114" s="72"/>
      <c r="B114" s="67"/>
      <c r="C114" s="73"/>
      <c r="D114" s="67"/>
      <c r="E114" s="67"/>
      <c r="F114" s="29"/>
      <c r="G114" s="29"/>
      <c r="H114" s="29"/>
      <c r="I114" s="20"/>
      <c r="J114" s="74"/>
      <c r="K114" s="75"/>
      <c r="L114" s="67"/>
      <c r="M114" s="73"/>
      <c r="N114" s="67"/>
      <c r="O114" s="67"/>
      <c r="P114" s="29"/>
      <c r="Q114" s="29"/>
      <c r="R114" s="29"/>
      <c r="S114" s="20"/>
      <c r="T114" s="74"/>
      <c r="U114" s="75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ht="11.25" customHeight="1" x14ac:dyDescent="0.2">
      <c r="A115" s="72"/>
      <c r="B115" s="67"/>
      <c r="C115" s="73"/>
      <c r="D115" s="67"/>
      <c r="E115" s="67"/>
      <c r="F115" s="29"/>
      <c r="G115" s="29"/>
      <c r="H115" s="29"/>
      <c r="I115" s="20"/>
      <c r="J115" s="74"/>
      <c r="K115" s="75"/>
      <c r="L115" s="67"/>
      <c r="M115" s="73"/>
      <c r="N115" s="67"/>
      <c r="O115" s="67"/>
      <c r="P115" s="29"/>
      <c r="Q115" s="29"/>
      <c r="R115" s="29"/>
      <c r="S115" s="20"/>
      <c r="T115" s="74"/>
      <c r="U115" s="75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1:36" ht="11.25" customHeight="1" x14ac:dyDescent="0.2">
      <c r="A116" s="72"/>
      <c r="B116" s="67"/>
      <c r="C116" s="73"/>
      <c r="D116" s="67"/>
      <c r="E116" s="67"/>
      <c r="F116" s="29"/>
      <c r="G116" s="29"/>
      <c r="H116" s="29"/>
      <c r="I116" s="20"/>
      <c r="J116" s="74"/>
      <c r="K116" s="75"/>
      <c r="L116" s="67"/>
      <c r="M116" s="73"/>
      <c r="N116" s="67"/>
      <c r="O116" s="67"/>
      <c r="P116" s="29"/>
      <c r="Q116" s="29"/>
      <c r="R116" s="29"/>
      <c r="S116" s="20"/>
      <c r="T116" s="74"/>
      <c r="U116" s="75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1:36" ht="11.25" customHeight="1" x14ac:dyDescent="0.2">
      <c r="A117" s="72"/>
      <c r="B117" s="67"/>
      <c r="C117" s="73"/>
      <c r="D117" s="67"/>
      <c r="E117" s="67"/>
      <c r="F117" s="29"/>
      <c r="G117" s="29"/>
      <c r="H117" s="29"/>
      <c r="I117" s="20"/>
      <c r="J117" s="74"/>
      <c r="K117" s="75"/>
      <c r="L117" s="67"/>
      <c r="M117" s="73"/>
      <c r="N117" s="67"/>
      <c r="O117" s="67"/>
      <c r="P117" s="29"/>
      <c r="Q117" s="29"/>
      <c r="R117" s="29"/>
      <c r="S117" s="20"/>
      <c r="T117" s="74"/>
      <c r="U117" s="75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1:36" ht="11.25" customHeight="1" x14ac:dyDescent="0.2">
      <c r="A118" s="72"/>
      <c r="B118" s="67"/>
      <c r="C118" s="73"/>
      <c r="D118" s="67"/>
      <c r="E118" s="67"/>
      <c r="F118" s="29"/>
      <c r="G118" s="29"/>
      <c r="H118" s="29"/>
      <c r="I118" s="20"/>
      <c r="J118" s="74"/>
      <c r="K118" s="75"/>
      <c r="L118" s="67"/>
      <c r="M118" s="73"/>
      <c r="N118" s="67"/>
      <c r="O118" s="67"/>
      <c r="P118" s="29"/>
      <c r="Q118" s="29"/>
      <c r="R118" s="29"/>
      <c r="S118" s="20"/>
      <c r="T118" s="74"/>
      <c r="U118" s="75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1:36" ht="11.25" customHeight="1" x14ac:dyDescent="0.2">
      <c r="A119" s="72"/>
      <c r="B119" s="67"/>
      <c r="C119" s="73"/>
      <c r="D119" s="67"/>
      <c r="E119" s="67"/>
      <c r="F119" s="29"/>
      <c r="G119" s="29"/>
      <c r="H119" s="29"/>
      <c r="I119" s="20"/>
      <c r="J119" s="74"/>
      <c r="K119" s="75"/>
      <c r="L119" s="67"/>
      <c r="M119" s="73"/>
      <c r="N119" s="67"/>
      <c r="O119" s="67"/>
      <c r="P119" s="29"/>
      <c r="Q119" s="29"/>
      <c r="R119" s="29"/>
      <c r="S119" s="20"/>
      <c r="T119" s="74"/>
      <c r="U119" s="75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1:36" ht="11.25" customHeight="1" x14ac:dyDescent="0.2">
      <c r="A120" s="72"/>
      <c r="B120" s="67"/>
      <c r="C120" s="73"/>
      <c r="D120" s="67"/>
      <c r="E120" s="67"/>
      <c r="F120" s="29"/>
      <c r="G120" s="29"/>
      <c r="H120" s="29"/>
      <c r="I120" s="20"/>
      <c r="J120" s="74"/>
      <c r="K120" s="75"/>
      <c r="L120" s="67"/>
      <c r="M120" s="73"/>
      <c r="N120" s="67"/>
      <c r="O120" s="67"/>
      <c r="P120" s="29"/>
      <c r="Q120" s="29"/>
      <c r="R120" s="29"/>
      <c r="S120" s="20"/>
      <c r="T120" s="74"/>
      <c r="U120" s="75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1:36" ht="11.25" customHeight="1" x14ac:dyDescent="0.2">
      <c r="A121" s="72"/>
      <c r="B121" s="67"/>
      <c r="C121" s="73"/>
      <c r="D121" s="67"/>
      <c r="E121" s="67"/>
      <c r="F121" s="29"/>
      <c r="G121" s="29"/>
      <c r="H121" s="29"/>
      <c r="I121" s="20"/>
      <c r="J121" s="74"/>
      <c r="K121" s="75"/>
      <c r="L121" s="67"/>
      <c r="M121" s="73"/>
      <c r="N121" s="67"/>
      <c r="O121" s="67"/>
      <c r="P121" s="29"/>
      <c r="Q121" s="29"/>
      <c r="R121" s="29"/>
      <c r="S121" s="20"/>
      <c r="T121" s="74"/>
      <c r="U121" s="75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1:36" ht="11.25" customHeight="1" x14ac:dyDescent="0.2">
      <c r="A122" s="72"/>
      <c r="B122" s="67"/>
      <c r="C122" s="73"/>
      <c r="D122" s="67"/>
      <c r="E122" s="67"/>
      <c r="F122" s="29"/>
      <c r="G122" s="29"/>
      <c r="H122" s="29"/>
      <c r="I122" s="20"/>
      <c r="J122" s="74"/>
      <c r="K122" s="75"/>
      <c r="L122" s="67"/>
      <c r="M122" s="73"/>
      <c r="N122" s="67"/>
      <c r="O122" s="67"/>
      <c r="P122" s="29"/>
      <c r="Q122" s="29"/>
      <c r="R122" s="29"/>
      <c r="S122" s="20"/>
      <c r="T122" s="74"/>
      <c r="U122" s="75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</row>
    <row r="123" spans="1:36" ht="11.25" customHeight="1" x14ac:dyDescent="0.2">
      <c r="A123" s="72"/>
      <c r="B123" s="67"/>
      <c r="C123" s="73"/>
      <c r="D123" s="67"/>
      <c r="E123" s="67"/>
      <c r="F123" s="29"/>
      <c r="G123" s="29"/>
      <c r="H123" s="29"/>
      <c r="I123" s="20"/>
      <c r="J123" s="74"/>
      <c r="K123" s="75"/>
      <c r="L123" s="67"/>
      <c r="M123" s="73"/>
      <c r="N123" s="67"/>
      <c r="O123" s="67"/>
      <c r="P123" s="29"/>
      <c r="Q123" s="29"/>
      <c r="R123" s="29"/>
      <c r="S123" s="20"/>
      <c r="T123" s="74"/>
      <c r="U123" s="75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</row>
    <row r="124" spans="1:36" ht="11.25" customHeight="1" x14ac:dyDescent="0.2">
      <c r="A124" s="72"/>
      <c r="B124" s="67"/>
      <c r="C124" s="73"/>
      <c r="D124" s="67"/>
      <c r="E124" s="67"/>
      <c r="F124" s="29"/>
      <c r="G124" s="29"/>
      <c r="H124" s="29"/>
      <c r="I124" s="20"/>
      <c r="J124" s="74"/>
      <c r="K124" s="75"/>
      <c r="L124" s="67"/>
      <c r="M124" s="73"/>
      <c r="N124" s="67"/>
      <c r="O124" s="67"/>
      <c r="P124" s="29"/>
      <c r="Q124" s="29"/>
      <c r="R124" s="29"/>
      <c r="S124" s="20"/>
      <c r="T124" s="74"/>
      <c r="U124" s="75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</row>
    <row r="125" spans="1:36" ht="11.25" customHeight="1" x14ac:dyDescent="0.2">
      <c r="A125" s="72"/>
      <c r="B125" s="67"/>
      <c r="C125" s="73"/>
      <c r="D125" s="67"/>
      <c r="E125" s="67"/>
      <c r="F125" s="29"/>
      <c r="G125" s="29"/>
      <c r="H125" s="29"/>
      <c r="I125" s="20"/>
      <c r="J125" s="74"/>
      <c r="K125" s="75"/>
      <c r="L125" s="67"/>
      <c r="M125" s="73"/>
      <c r="N125" s="67"/>
      <c r="O125" s="67"/>
      <c r="P125" s="29"/>
      <c r="Q125" s="29"/>
      <c r="R125" s="29"/>
      <c r="S125" s="20"/>
      <c r="T125" s="74"/>
      <c r="U125" s="75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</row>
    <row r="126" spans="1:36" ht="11.25" customHeight="1" x14ac:dyDescent="0.2">
      <c r="A126" s="72"/>
      <c r="B126" s="67"/>
      <c r="C126" s="73"/>
      <c r="D126" s="67"/>
      <c r="E126" s="67"/>
      <c r="F126" s="29"/>
      <c r="G126" s="29"/>
      <c r="H126" s="29"/>
      <c r="I126" s="20"/>
      <c r="J126" s="74"/>
      <c r="K126" s="75"/>
      <c r="L126" s="67"/>
      <c r="M126" s="73"/>
      <c r="N126" s="67"/>
      <c r="O126" s="67"/>
      <c r="P126" s="29"/>
      <c r="Q126" s="29"/>
      <c r="R126" s="29"/>
      <c r="S126" s="20"/>
      <c r="T126" s="74"/>
      <c r="U126" s="75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ht="11.25" customHeight="1" x14ac:dyDescent="0.2">
      <c r="A127" s="72"/>
      <c r="B127" s="67"/>
      <c r="C127" s="73"/>
      <c r="D127" s="67"/>
      <c r="E127" s="67"/>
      <c r="F127" s="29"/>
      <c r="G127" s="29"/>
      <c r="H127" s="29"/>
      <c r="I127" s="20"/>
      <c r="J127" s="74"/>
      <c r="K127" s="75"/>
      <c r="L127" s="67"/>
      <c r="M127" s="73"/>
      <c r="N127" s="67"/>
      <c r="O127" s="67"/>
      <c r="P127" s="29"/>
      <c r="Q127" s="29"/>
      <c r="R127" s="29"/>
      <c r="S127" s="20"/>
      <c r="T127" s="74"/>
      <c r="U127" s="75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</row>
    <row r="128" spans="1:36" ht="11.25" customHeight="1" x14ac:dyDescent="0.2">
      <c r="A128" s="72"/>
      <c r="B128" s="67"/>
      <c r="C128" s="73"/>
      <c r="D128" s="67"/>
      <c r="E128" s="67"/>
      <c r="F128" s="29"/>
      <c r="G128" s="29"/>
      <c r="H128" s="29"/>
      <c r="I128" s="20"/>
      <c r="J128" s="74"/>
      <c r="K128" s="75"/>
      <c r="L128" s="67"/>
      <c r="M128" s="73"/>
      <c r="N128" s="67"/>
      <c r="O128" s="67"/>
      <c r="P128" s="29"/>
      <c r="Q128" s="29"/>
      <c r="R128" s="29"/>
      <c r="S128" s="20"/>
      <c r="T128" s="74"/>
      <c r="U128" s="75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</row>
    <row r="129" spans="1:36" ht="11.25" customHeight="1" x14ac:dyDescent="0.2">
      <c r="A129" s="72"/>
      <c r="B129" s="67"/>
      <c r="C129" s="73"/>
      <c r="D129" s="67"/>
      <c r="E129" s="67"/>
      <c r="F129" s="29"/>
      <c r="G129" s="29"/>
      <c r="H129" s="29"/>
      <c r="I129" s="20"/>
      <c r="J129" s="74"/>
      <c r="K129" s="75"/>
      <c r="L129" s="67"/>
      <c r="M129" s="73"/>
      <c r="N129" s="67"/>
      <c r="O129" s="67"/>
      <c r="P129" s="29"/>
      <c r="Q129" s="29"/>
      <c r="R129" s="29"/>
      <c r="S129" s="20"/>
      <c r="T129" s="74"/>
      <c r="U129" s="75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</row>
    <row r="130" spans="1:36" ht="11.25" customHeight="1" x14ac:dyDescent="0.2">
      <c r="A130" s="72"/>
      <c r="B130" s="67"/>
      <c r="C130" s="73"/>
      <c r="D130" s="67"/>
      <c r="E130" s="67"/>
      <c r="F130" s="29"/>
      <c r="G130" s="29"/>
      <c r="H130" s="29"/>
      <c r="I130" s="20"/>
      <c r="J130" s="74"/>
      <c r="K130" s="75"/>
      <c r="L130" s="67"/>
      <c r="M130" s="73"/>
      <c r="N130" s="67"/>
      <c r="O130" s="67"/>
      <c r="P130" s="29"/>
      <c r="Q130" s="29"/>
      <c r="R130" s="29"/>
      <c r="S130" s="20"/>
      <c r="T130" s="74"/>
      <c r="U130" s="75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</row>
    <row r="131" spans="1:36" ht="11.25" customHeight="1" x14ac:dyDescent="0.2">
      <c r="A131" s="72"/>
      <c r="B131" s="67"/>
      <c r="C131" s="73"/>
      <c r="D131" s="67"/>
      <c r="E131" s="67"/>
      <c r="F131" s="29"/>
      <c r="G131" s="29"/>
      <c r="H131" s="29"/>
      <c r="I131" s="20"/>
      <c r="J131" s="74"/>
      <c r="K131" s="75"/>
      <c r="L131" s="67"/>
      <c r="M131" s="73"/>
      <c r="N131" s="67"/>
      <c r="O131" s="67"/>
      <c r="P131" s="29"/>
      <c r="Q131" s="29"/>
      <c r="R131" s="29"/>
      <c r="S131" s="20"/>
      <c r="T131" s="74"/>
      <c r="U131" s="75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</row>
    <row r="132" spans="1:36" ht="11.25" customHeight="1" x14ac:dyDescent="0.2">
      <c r="A132" s="72"/>
      <c r="B132" s="67"/>
      <c r="C132" s="73"/>
      <c r="D132" s="67"/>
      <c r="E132" s="67"/>
      <c r="F132" s="29"/>
      <c r="G132" s="29"/>
      <c r="H132" s="29"/>
      <c r="I132" s="20"/>
      <c r="J132" s="74"/>
      <c r="K132" s="75"/>
      <c r="L132" s="67"/>
      <c r="M132" s="73"/>
      <c r="N132" s="67"/>
      <c r="O132" s="67"/>
      <c r="P132" s="29"/>
      <c r="Q132" s="29"/>
      <c r="R132" s="29"/>
      <c r="S132" s="20"/>
      <c r="T132" s="74"/>
      <c r="U132" s="75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</row>
    <row r="133" spans="1:36" ht="11.25" customHeight="1" x14ac:dyDescent="0.2">
      <c r="A133" s="72"/>
      <c r="B133" s="67"/>
      <c r="C133" s="73"/>
      <c r="D133" s="67"/>
      <c r="E133" s="67"/>
      <c r="F133" s="29"/>
      <c r="G133" s="29"/>
      <c r="H133" s="29"/>
      <c r="I133" s="20"/>
      <c r="J133" s="74"/>
      <c r="K133" s="75"/>
      <c r="L133" s="67"/>
      <c r="M133" s="73"/>
      <c r="N133" s="67"/>
      <c r="O133" s="67"/>
      <c r="P133" s="29"/>
      <c r="Q133" s="29"/>
      <c r="R133" s="29"/>
      <c r="S133" s="20"/>
      <c r="T133" s="74"/>
      <c r="U133" s="75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</row>
    <row r="134" spans="1:36" ht="11.25" customHeight="1" x14ac:dyDescent="0.2">
      <c r="A134" s="72"/>
      <c r="B134" s="67"/>
      <c r="C134" s="73"/>
      <c r="D134" s="67"/>
      <c r="E134" s="67"/>
      <c r="F134" s="29"/>
      <c r="G134" s="29"/>
      <c r="H134" s="29"/>
      <c r="I134" s="20"/>
      <c r="J134" s="74"/>
      <c r="K134" s="75"/>
      <c r="L134" s="67"/>
      <c r="M134" s="73"/>
      <c r="N134" s="67"/>
      <c r="O134" s="67"/>
      <c r="P134" s="29"/>
      <c r="Q134" s="29"/>
      <c r="R134" s="29"/>
      <c r="S134" s="20"/>
      <c r="T134" s="74"/>
      <c r="U134" s="75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</row>
    <row r="135" spans="1:36" ht="11.25" customHeight="1" x14ac:dyDescent="0.2">
      <c r="A135" s="72"/>
      <c r="B135" s="67"/>
      <c r="C135" s="73"/>
      <c r="D135" s="67"/>
      <c r="E135" s="67"/>
      <c r="F135" s="29"/>
      <c r="G135" s="29"/>
      <c r="H135" s="29"/>
      <c r="I135" s="20"/>
      <c r="J135" s="74"/>
      <c r="K135" s="75"/>
      <c r="L135" s="67"/>
      <c r="M135" s="73"/>
      <c r="N135" s="67"/>
      <c r="O135" s="67"/>
      <c r="P135" s="29"/>
      <c r="Q135" s="29"/>
      <c r="R135" s="29"/>
      <c r="S135" s="20"/>
      <c r="T135" s="74"/>
      <c r="U135" s="75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</row>
    <row r="136" spans="1:36" ht="11.25" customHeight="1" x14ac:dyDescent="0.2">
      <c r="A136" s="72"/>
      <c r="B136" s="67"/>
      <c r="C136" s="73"/>
      <c r="D136" s="67"/>
      <c r="E136" s="67"/>
      <c r="F136" s="29"/>
      <c r="G136" s="29"/>
      <c r="H136" s="29"/>
      <c r="I136" s="20"/>
      <c r="J136" s="74"/>
      <c r="K136" s="75"/>
      <c r="L136" s="67"/>
      <c r="M136" s="73"/>
      <c r="N136" s="67"/>
      <c r="O136" s="67"/>
      <c r="P136" s="29"/>
      <c r="Q136" s="29"/>
      <c r="R136" s="29"/>
      <c r="S136" s="20"/>
      <c r="T136" s="74"/>
      <c r="U136" s="75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</row>
    <row r="137" spans="1:36" ht="11.25" customHeight="1" x14ac:dyDescent="0.2">
      <c r="A137" s="72"/>
      <c r="B137" s="67"/>
      <c r="C137" s="73"/>
      <c r="D137" s="67"/>
      <c r="E137" s="67"/>
      <c r="F137" s="29"/>
      <c r="G137" s="29"/>
      <c r="H137" s="29"/>
      <c r="I137" s="20"/>
      <c r="J137" s="74"/>
      <c r="K137" s="75"/>
      <c r="L137" s="67"/>
      <c r="M137" s="73"/>
      <c r="N137" s="67"/>
      <c r="O137" s="67"/>
      <c r="P137" s="29"/>
      <c r="Q137" s="29"/>
      <c r="R137" s="29"/>
      <c r="S137" s="20"/>
      <c r="T137" s="74"/>
      <c r="U137" s="75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</row>
    <row r="138" spans="1:36" ht="11.25" customHeight="1" x14ac:dyDescent="0.2">
      <c r="A138" s="72"/>
      <c r="B138" s="67"/>
      <c r="C138" s="73"/>
      <c r="D138" s="67"/>
      <c r="E138" s="67"/>
      <c r="F138" s="29"/>
      <c r="G138" s="29"/>
      <c r="H138" s="29"/>
      <c r="I138" s="20"/>
      <c r="J138" s="74"/>
      <c r="K138" s="75"/>
      <c r="L138" s="67"/>
      <c r="M138" s="73"/>
      <c r="N138" s="67"/>
      <c r="O138" s="67"/>
      <c r="P138" s="29"/>
      <c r="Q138" s="29"/>
      <c r="R138" s="29"/>
      <c r="S138" s="20"/>
      <c r="T138" s="74"/>
      <c r="U138" s="75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</row>
    <row r="139" spans="1:36" ht="11.25" customHeight="1" x14ac:dyDescent="0.2">
      <c r="A139" s="72"/>
      <c r="B139" s="67"/>
      <c r="C139" s="73"/>
      <c r="D139" s="67"/>
      <c r="E139" s="67"/>
      <c r="F139" s="29"/>
      <c r="G139" s="29"/>
      <c r="H139" s="29"/>
      <c r="I139" s="20"/>
      <c r="J139" s="74"/>
      <c r="K139" s="75"/>
      <c r="L139" s="67"/>
      <c r="M139" s="73"/>
      <c r="N139" s="67"/>
      <c r="O139" s="67"/>
      <c r="P139" s="29"/>
      <c r="Q139" s="29"/>
      <c r="R139" s="29"/>
      <c r="S139" s="20"/>
      <c r="T139" s="74"/>
      <c r="U139" s="75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</row>
    <row r="140" spans="1:36" ht="11.25" customHeight="1" x14ac:dyDescent="0.2">
      <c r="A140" s="72"/>
      <c r="B140" s="67"/>
      <c r="C140" s="73"/>
      <c r="D140" s="67"/>
      <c r="E140" s="67"/>
      <c r="F140" s="29"/>
      <c r="G140" s="29"/>
      <c r="H140" s="29"/>
      <c r="I140" s="20"/>
      <c r="J140" s="74"/>
      <c r="K140" s="75"/>
      <c r="L140" s="67"/>
      <c r="M140" s="73"/>
      <c r="N140" s="67"/>
      <c r="O140" s="67"/>
      <c r="P140" s="29"/>
      <c r="Q140" s="29"/>
      <c r="R140" s="29"/>
      <c r="S140" s="20"/>
      <c r="T140" s="74"/>
      <c r="U140" s="75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</row>
    <row r="141" spans="1:36" ht="11.25" customHeight="1" x14ac:dyDescent="0.2">
      <c r="A141" s="72"/>
      <c r="B141" s="67"/>
      <c r="C141" s="73"/>
      <c r="D141" s="67"/>
      <c r="E141" s="67"/>
      <c r="F141" s="29"/>
      <c r="G141" s="29"/>
      <c r="H141" s="29"/>
      <c r="I141" s="20"/>
      <c r="J141" s="74"/>
      <c r="K141" s="75"/>
      <c r="L141" s="67"/>
      <c r="M141" s="73"/>
      <c r="N141" s="67"/>
      <c r="O141" s="67"/>
      <c r="P141" s="29"/>
      <c r="Q141" s="29"/>
      <c r="R141" s="29"/>
      <c r="S141" s="20"/>
      <c r="T141" s="74"/>
      <c r="U141" s="75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</row>
    <row r="142" spans="1:36" ht="11.25" customHeight="1" x14ac:dyDescent="0.2">
      <c r="A142" s="72"/>
      <c r="B142" s="67"/>
      <c r="C142" s="73"/>
      <c r="D142" s="67"/>
      <c r="E142" s="67"/>
      <c r="F142" s="29"/>
      <c r="G142" s="29"/>
      <c r="H142" s="29"/>
      <c r="I142" s="20"/>
      <c r="J142" s="74"/>
      <c r="K142" s="75"/>
      <c r="L142" s="67"/>
      <c r="M142" s="73"/>
      <c r="N142" s="67"/>
      <c r="O142" s="67"/>
      <c r="P142" s="29"/>
      <c r="Q142" s="29"/>
      <c r="R142" s="29"/>
      <c r="S142" s="20"/>
      <c r="T142" s="74"/>
      <c r="U142" s="75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</row>
    <row r="143" spans="1:36" ht="11.25" customHeight="1" x14ac:dyDescent="0.2">
      <c r="A143" s="72"/>
      <c r="B143" s="67"/>
      <c r="C143" s="73"/>
      <c r="D143" s="67"/>
      <c r="E143" s="67"/>
      <c r="F143" s="29"/>
      <c r="G143" s="29"/>
      <c r="H143" s="29"/>
      <c r="I143" s="20"/>
      <c r="J143" s="74"/>
      <c r="K143" s="75"/>
      <c r="L143" s="67"/>
      <c r="M143" s="73"/>
      <c r="N143" s="67"/>
      <c r="O143" s="67"/>
      <c r="P143" s="29"/>
      <c r="Q143" s="29"/>
      <c r="R143" s="29"/>
      <c r="S143" s="20"/>
      <c r="T143" s="74"/>
      <c r="U143" s="75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</row>
    <row r="144" spans="1:36" ht="11.25" customHeight="1" x14ac:dyDescent="0.2">
      <c r="A144" s="72"/>
      <c r="B144" s="67"/>
      <c r="C144" s="73"/>
      <c r="D144" s="67"/>
      <c r="E144" s="67"/>
      <c r="F144" s="29"/>
      <c r="G144" s="29"/>
      <c r="H144" s="29"/>
      <c r="I144" s="20"/>
      <c r="J144" s="74"/>
      <c r="K144" s="75"/>
      <c r="L144" s="67"/>
      <c r="M144" s="73"/>
      <c r="N144" s="67"/>
      <c r="O144" s="67"/>
      <c r="P144" s="29"/>
      <c r="Q144" s="29"/>
      <c r="R144" s="29"/>
      <c r="S144" s="20"/>
      <c r="T144" s="74"/>
      <c r="U144" s="75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</row>
    <row r="145" spans="1:36" ht="11.25" customHeight="1" x14ac:dyDescent="0.2">
      <c r="A145" s="72"/>
      <c r="B145" s="67"/>
      <c r="C145" s="73"/>
      <c r="D145" s="67"/>
      <c r="E145" s="67"/>
      <c r="F145" s="29"/>
      <c r="G145" s="29"/>
      <c r="H145" s="29"/>
      <c r="I145" s="20"/>
      <c r="J145" s="74"/>
      <c r="K145" s="75"/>
      <c r="L145" s="67"/>
      <c r="M145" s="73"/>
      <c r="N145" s="67"/>
      <c r="O145" s="67"/>
      <c r="P145" s="29"/>
      <c r="Q145" s="29"/>
      <c r="R145" s="29"/>
      <c r="S145" s="20"/>
      <c r="T145" s="74"/>
      <c r="U145" s="75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</row>
    <row r="146" spans="1:36" ht="11.25" customHeight="1" x14ac:dyDescent="0.2">
      <c r="A146" s="72"/>
      <c r="B146" s="67"/>
      <c r="C146" s="73"/>
      <c r="D146" s="67"/>
      <c r="E146" s="67"/>
      <c r="F146" s="29"/>
      <c r="G146" s="29"/>
      <c r="H146" s="29"/>
      <c r="I146" s="20"/>
      <c r="J146" s="74"/>
      <c r="K146" s="75"/>
      <c r="L146" s="67"/>
      <c r="M146" s="73"/>
      <c r="N146" s="67"/>
      <c r="O146" s="67"/>
      <c r="P146" s="29"/>
      <c r="Q146" s="29"/>
      <c r="R146" s="29"/>
      <c r="S146" s="20"/>
      <c r="T146" s="74"/>
      <c r="U146" s="75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</row>
    <row r="147" spans="1:36" ht="11.25" customHeight="1" x14ac:dyDescent="0.2">
      <c r="A147" s="72"/>
      <c r="B147" s="67"/>
      <c r="C147" s="73"/>
      <c r="D147" s="67"/>
      <c r="E147" s="67"/>
      <c r="F147" s="29"/>
      <c r="G147" s="29"/>
      <c r="H147" s="29"/>
      <c r="I147" s="20"/>
      <c r="J147" s="74"/>
      <c r="K147" s="75"/>
      <c r="L147" s="67"/>
      <c r="M147" s="73"/>
      <c r="N147" s="67"/>
      <c r="O147" s="67"/>
      <c r="P147" s="29"/>
      <c r="Q147" s="29"/>
      <c r="R147" s="29"/>
      <c r="S147" s="20"/>
      <c r="T147" s="74"/>
      <c r="U147" s="75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</row>
    <row r="148" spans="1:36" ht="11.25" customHeight="1" x14ac:dyDescent="0.2">
      <c r="A148" s="72"/>
      <c r="B148" s="67"/>
      <c r="C148" s="73"/>
      <c r="D148" s="67"/>
      <c r="E148" s="67"/>
      <c r="F148" s="29"/>
      <c r="G148" s="29"/>
      <c r="H148" s="29"/>
      <c r="I148" s="20"/>
      <c r="J148" s="74"/>
      <c r="K148" s="75"/>
      <c r="L148" s="67"/>
      <c r="M148" s="73"/>
      <c r="N148" s="67"/>
      <c r="O148" s="67"/>
      <c r="P148" s="29"/>
      <c r="Q148" s="29"/>
      <c r="R148" s="29"/>
      <c r="S148" s="20"/>
      <c r="T148" s="74"/>
      <c r="U148" s="75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</row>
    <row r="149" spans="1:36" ht="11.25" customHeight="1" x14ac:dyDescent="0.2">
      <c r="A149" s="72"/>
      <c r="B149" s="67"/>
      <c r="C149" s="73"/>
      <c r="D149" s="67"/>
      <c r="E149" s="67"/>
      <c r="F149" s="29"/>
      <c r="G149" s="29"/>
      <c r="H149" s="29"/>
      <c r="I149" s="20"/>
      <c r="J149" s="74"/>
      <c r="K149" s="75"/>
      <c r="L149" s="67"/>
      <c r="M149" s="73"/>
      <c r="N149" s="67"/>
      <c r="O149" s="67"/>
      <c r="P149" s="29"/>
      <c r="Q149" s="29"/>
      <c r="R149" s="29"/>
      <c r="S149" s="20"/>
      <c r="T149" s="74"/>
      <c r="U149" s="75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</row>
    <row r="150" spans="1:36" ht="11.25" customHeight="1" x14ac:dyDescent="0.2">
      <c r="A150" s="72"/>
      <c r="B150" s="67"/>
      <c r="C150" s="73"/>
      <c r="D150" s="67"/>
      <c r="E150" s="67"/>
      <c r="F150" s="29"/>
      <c r="G150" s="29"/>
      <c r="H150" s="29"/>
      <c r="I150" s="20"/>
      <c r="J150" s="74"/>
      <c r="K150" s="75"/>
      <c r="L150" s="67"/>
      <c r="M150" s="73"/>
      <c r="N150" s="67"/>
      <c r="O150" s="67"/>
      <c r="P150" s="29"/>
      <c r="Q150" s="29"/>
      <c r="R150" s="29"/>
      <c r="S150" s="20"/>
      <c r="T150" s="74"/>
      <c r="U150" s="75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</row>
    <row r="151" spans="1:36" ht="11.25" customHeight="1" x14ac:dyDescent="0.2">
      <c r="A151" s="72"/>
      <c r="B151" s="67"/>
      <c r="C151" s="73"/>
      <c r="D151" s="67"/>
      <c r="E151" s="67"/>
      <c r="F151" s="29"/>
      <c r="G151" s="29"/>
      <c r="H151" s="29"/>
      <c r="I151" s="20"/>
      <c r="J151" s="74"/>
      <c r="K151" s="75"/>
      <c r="L151" s="67"/>
      <c r="M151" s="73"/>
      <c r="N151" s="67"/>
      <c r="O151" s="67"/>
      <c r="P151" s="29"/>
      <c r="Q151" s="29"/>
      <c r="R151" s="29"/>
      <c r="S151" s="20"/>
      <c r="T151" s="74"/>
      <c r="U151" s="75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</row>
    <row r="152" spans="1:36" ht="11.25" customHeight="1" x14ac:dyDescent="0.2">
      <c r="A152" s="72"/>
      <c r="B152" s="67"/>
      <c r="C152" s="73"/>
      <c r="D152" s="67"/>
      <c r="E152" s="67"/>
      <c r="F152" s="29"/>
      <c r="G152" s="29"/>
      <c r="H152" s="29"/>
      <c r="I152" s="20"/>
      <c r="J152" s="74"/>
      <c r="K152" s="75"/>
      <c r="L152" s="67"/>
      <c r="M152" s="73"/>
      <c r="N152" s="67"/>
      <c r="O152" s="67"/>
      <c r="P152" s="29"/>
      <c r="Q152" s="29"/>
      <c r="R152" s="29"/>
      <c r="S152" s="20"/>
      <c r="T152" s="74"/>
      <c r="U152" s="75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</row>
    <row r="153" spans="1:36" ht="11.25" customHeight="1" x14ac:dyDescent="0.2">
      <c r="A153" s="72"/>
      <c r="B153" s="67"/>
      <c r="C153" s="73"/>
      <c r="D153" s="67"/>
      <c r="E153" s="67"/>
      <c r="F153" s="29"/>
      <c r="G153" s="29"/>
      <c r="H153" s="29"/>
      <c r="I153" s="20"/>
      <c r="J153" s="74"/>
      <c r="K153" s="75"/>
      <c r="L153" s="67"/>
      <c r="M153" s="73"/>
      <c r="N153" s="67"/>
      <c r="O153" s="67"/>
      <c r="P153" s="29"/>
      <c r="Q153" s="29"/>
      <c r="R153" s="29"/>
      <c r="S153" s="20"/>
      <c r="T153" s="74"/>
      <c r="U153" s="75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</row>
    <row r="154" spans="1:36" ht="11.25" customHeight="1" x14ac:dyDescent="0.2">
      <c r="A154" s="72"/>
      <c r="B154" s="67"/>
      <c r="C154" s="73"/>
      <c r="D154" s="67"/>
      <c r="E154" s="67"/>
      <c r="F154" s="29"/>
      <c r="G154" s="29"/>
      <c r="H154" s="29"/>
      <c r="I154" s="20"/>
      <c r="J154" s="74"/>
      <c r="K154" s="75"/>
      <c r="L154" s="67"/>
      <c r="M154" s="73"/>
      <c r="N154" s="67"/>
      <c r="O154" s="67"/>
      <c r="P154" s="29"/>
      <c r="Q154" s="29"/>
      <c r="R154" s="29"/>
      <c r="S154" s="20"/>
      <c r="T154" s="74"/>
      <c r="U154" s="75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</row>
    <row r="155" spans="1:36" ht="11.25" customHeight="1" x14ac:dyDescent="0.2">
      <c r="A155" s="72"/>
      <c r="B155" s="67"/>
      <c r="C155" s="73"/>
      <c r="D155" s="67"/>
      <c r="E155" s="67"/>
      <c r="F155" s="29"/>
      <c r="G155" s="29"/>
      <c r="H155" s="29"/>
      <c r="I155" s="20"/>
      <c r="J155" s="74"/>
      <c r="K155" s="75"/>
      <c r="L155" s="67"/>
      <c r="M155" s="73"/>
      <c r="N155" s="67"/>
      <c r="O155" s="67"/>
      <c r="P155" s="29"/>
      <c r="Q155" s="29"/>
      <c r="R155" s="29"/>
      <c r="S155" s="20"/>
      <c r="T155" s="74"/>
      <c r="U155" s="75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</row>
    <row r="156" spans="1:36" ht="11.25" customHeight="1" x14ac:dyDescent="0.2">
      <c r="A156" s="72"/>
      <c r="B156" s="67"/>
      <c r="C156" s="73"/>
      <c r="D156" s="67"/>
      <c r="E156" s="67"/>
      <c r="F156" s="29"/>
      <c r="G156" s="29"/>
      <c r="H156" s="29"/>
      <c r="I156" s="20"/>
      <c r="J156" s="74"/>
      <c r="K156" s="75"/>
      <c r="L156" s="67"/>
      <c r="M156" s="73"/>
      <c r="N156" s="67"/>
      <c r="O156" s="67"/>
      <c r="P156" s="29"/>
      <c r="Q156" s="29"/>
      <c r="R156" s="29"/>
      <c r="S156" s="20"/>
      <c r="T156" s="74"/>
      <c r="U156" s="75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</row>
    <row r="157" spans="1:36" ht="11.25" customHeight="1" x14ac:dyDescent="0.2">
      <c r="A157" s="72"/>
      <c r="B157" s="67"/>
      <c r="C157" s="73"/>
      <c r="D157" s="67"/>
      <c r="E157" s="67"/>
      <c r="F157" s="29"/>
      <c r="G157" s="29"/>
      <c r="H157" s="29"/>
      <c r="I157" s="20"/>
      <c r="J157" s="74"/>
      <c r="K157" s="75"/>
      <c r="L157" s="67"/>
      <c r="M157" s="73"/>
      <c r="N157" s="67"/>
      <c r="O157" s="67"/>
      <c r="P157" s="29"/>
      <c r="Q157" s="29"/>
      <c r="R157" s="29"/>
      <c r="S157" s="20"/>
      <c r="T157" s="74"/>
      <c r="U157" s="75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</row>
    <row r="158" spans="1:36" ht="11.25" customHeight="1" x14ac:dyDescent="0.2">
      <c r="A158" s="72"/>
      <c r="B158" s="67"/>
      <c r="C158" s="73"/>
      <c r="D158" s="67"/>
      <c r="E158" s="67"/>
      <c r="F158" s="29"/>
      <c r="G158" s="29"/>
      <c r="H158" s="29"/>
      <c r="I158" s="20"/>
      <c r="J158" s="74"/>
      <c r="K158" s="75"/>
      <c r="L158" s="67"/>
      <c r="M158" s="73"/>
      <c r="N158" s="67"/>
      <c r="O158" s="67"/>
      <c r="P158" s="29"/>
      <c r="Q158" s="29"/>
      <c r="R158" s="29"/>
      <c r="S158" s="20"/>
      <c r="T158" s="74"/>
      <c r="U158" s="75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</row>
    <row r="159" spans="1:36" ht="11.25" customHeight="1" x14ac:dyDescent="0.2">
      <c r="A159" s="72"/>
      <c r="B159" s="67"/>
      <c r="C159" s="73"/>
      <c r="D159" s="67"/>
      <c r="E159" s="67"/>
      <c r="F159" s="29"/>
      <c r="G159" s="29"/>
      <c r="H159" s="29"/>
      <c r="I159" s="20"/>
      <c r="J159" s="74"/>
      <c r="K159" s="75"/>
      <c r="L159" s="67"/>
      <c r="M159" s="73"/>
      <c r="N159" s="67"/>
      <c r="O159" s="67"/>
      <c r="P159" s="29"/>
      <c r="Q159" s="29"/>
      <c r="R159" s="29"/>
      <c r="S159" s="20"/>
      <c r="T159" s="74"/>
      <c r="U159" s="75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</row>
    <row r="160" spans="1:36" ht="11.25" customHeight="1" x14ac:dyDescent="0.2">
      <c r="A160" s="72"/>
      <c r="B160" s="67"/>
      <c r="C160" s="73"/>
      <c r="D160" s="67"/>
      <c r="E160" s="67"/>
      <c r="F160" s="29"/>
      <c r="G160" s="29"/>
      <c r="H160" s="29"/>
      <c r="I160" s="20"/>
      <c r="J160" s="74"/>
      <c r="K160" s="75"/>
      <c r="L160" s="67"/>
      <c r="M160" s="73"/>
      <c r="N160" s="67"/>
      <c r="O160" s="67"/>
      <c r="P160" s="29"/>
      <c r="Q160" s="29"/>
      <c r="R160" s="29"/>
      <c r="S160" s="20"/>
      <c r="T160" s="74"/>
      <c r="U160" s="75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</row>
    <row r="161" spans="1:36" ht="11.25" customHeight="1" x14ac:dyDescent="0.2">
      <c r="A161" s="72"/>
      <c r="B161" s="67"/>
      <c r="C161" s="73"/>
      <c r="D161" s="67"/>
      <c r="E161" s="67"/>
      <c r="F161" s="29"/>
      <c r="G161" s="29"/>
      <c r="H161" s="29"/>
      <c r="I161" s="20"/>
      <c r="J161" s="74"/>
      <c r="K161" s="75"/>
      <c r="L161" s="67"/>
      <c r="M161" s="73"/>
      <c r="N161" s="67"/>
      <c r="O161" s="67"/>
      <c r="P161" s="29"/>
      <c r="Q161" s="29"/>
      <c r="R161" s="29"/>
      <c r="S161" s="20"/>
      <c r="T161" s="74"/>
      <c r="U161" s="75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</row>
    <row r="162" spans="1:36" ht="11.25" customHeight="1" x14ac:dyDescent="0.2">
      <c r="A162" s="72"/>
      <c r="B162" s="67"/>
      <c r="C162" s="73"/>
      <c r="D162" s="67"/>
      <c r="E162" s="67"/>
      <c r="F162" s="29"/>
      <c r="G162" s="29"/>
      <c r="H162" s="29"/>
      <c r="I162" s="20"/>
      <c r="J162" s="74"/>
      <c r="K162" s="75"/>
      <c r="L162" s="67"/>
      <c r="M162" s="73"/>
      <c r="N162" s="67"/>
      <c r="O162" s="67"/>
      <c r="P162" s="29"/>
      <c r="Q162" s="29"/>
      <c r="R162" s="29"/>
      <c r="S162" s="20"/>
      <c r="T162" s="74"/>
      <c r="U162" s="75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</row>
    <row r="163" spans="1:36" ht="11.25" customHeight="1" x14ac:dyDescent="0.2">
      <c r="A163" s="72"/>
      <c r="B163" s="67"/>
      <c r="C163" s="73"/>
      <c r="D163" s="67"/>
      <c r="E163" s="67"/>
      <c r="F163" s="29"/>
      <c r="G163" s="29"/>
      <c r="H163" s="29"/>
      <c r="I163" s="20"/>
      <c r="J163" s="74"/>
      <c r="K163" s="75"/>
      <c r="L163" s="67"/>
      <c r="M163" s="73"/>
      <c r="N163" s="67"/>
      <c r="O163" s="67"/>
      <c r="P163" s="29"/>
      <c r="Q163" s="29"/>
      <c r="R163" s="29"/>
      <c r="S163" s="20"/>
      <c r="T163" s="74"/>
      <c r="U163" s="75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</row>
    <row r="164" spans="1:36" ht="11.25" customHeight="1" x14ac:dyDescent="0.2">
      <c r="A164" s="72"/>
      <c r="B164" s="67"/>
      <c r="C164" s="73"/>
      <c r="D164" s="67"/>
      <c r="E164" s="67"/>
      <c r="F164" s="29"/>
      <c r="G164" s="29"/>
      <c r="H164" s="29"/>
      <c r="I164" s="20"/>
      <c r="J164" s="74"/>
      <c r="K164" s="75"/>
      <c r="L164" s="67"/>
      <c r="M164" s="73"/>
      <c r="N164" s="67"/>
      <c r="O164" s="67"/>
      <c r="P164" s="29"/>
      <c r="Q164" s="29"/>
      <c r="R164" s="29"/>
      <c r="S164" s="20"/>
      <c r="T164" s="74"/>
      <c r="U164" s="75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</row>
    <row r="165" spans="1:36" ht="11.25" customHeight="1" x14ac:dyDescent="0.2">
      <c r="A165" s="72"/>
      <c r="B165" s="67"/>
      <c r="C165" s="73"/>
      <c r="D165" s="67"/>
      <c r="E165" s="67"/>
      <c r="F165" s="29"/>
      <c r="G165" s="29"/>
      <c r="H165" s="29"/>
      <c r="I165" s="20"/>
      <c r="J165" s="74"/>
      <c r="K165" s="75"/>
      <c r="L165" s="67"/>
      <c r="M165" s="73"/>
      <c r="N165" s="67"/>
      <c r="O165" s="67"/>
      <c r="P165" s="29"/>
      <c r="Q165" s="29"/>
      <c r="R165" s="29"/>
      <c r="S165" s="20"/>
      <c r="T165" s="74"/>
      <c r="U165" s="75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</row>
    <row r="166" spans="1:36" ht="11.25" customHeight="1" x14ac:dyDescent="0.2">
      <c r="A166" s="72"/>
      <c r="B166" s="67"/>
      <c r="C166" s="73"/>
      <c r="D166" s="67"/>
      <c r="E166" s="67"/>
      <c r="F166" s="29"/>
      <c r="G166" s="29"/>
      <c r="H166" s="29"/>
      <c r="I166" s="20"/>
      <c r="J166" s="74"/>
      <c r="K166" s="75"/>
      <c r="L166" s="67"/>
      <c r="M166" s="73"/>
      <c r="N166" s="67"/>
      <c r="O166" s="67"/>
      <c r="P166" s="29"/>
      <c r="Q166" s="29"/>
      <c r="R166" s="29"/>
      <c r="S166" s="20"/>
      <c r="T166" s="74"/>
      <c r="U166" s="75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</row>
    <row r="167" spans="1:36" ht="11.25" customHeight="1" x14ac:dyDescent="0.2">
      <c r="A167" s="72"/>
      <c r="B167" s="67"/>
      <c r="C167" s="73"/>
      <c r="D167" s="67"/>
      <c r="E167" s="67"/>
      <c r="F167" s="29"/>
      <c r="G167" s="29"/>
      <c r="H167" s="29"/>
      <c r="I167" s="20"/>
      <c r="J167" s="74"/>
      <c r="K167" s="75"/>
      <c r="L167" s="67"/>
      <c r="M167" s="73"/>
      <c r="N167" s="67"/>
      <c r="O167" s="67"/>
      <c r="P167" s="29"/>
      <c r="Q167" s="29"/>
      <c r="R167" s="29"/>
      <c r="S167" s="20"/>
      <c r="T167" s="74"/>
      <c r="U167" s="75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</row>
    <row r="168" spans="1:36" ht="11.25" customHeight="1" x14ac:dyDescent="0.2">
      <c r="A168" s="72"/>
      <c r="B168" s="67"/>
      <c r="C168" s="73"/>
      <c r="D168" s="67"/>
      <c r="E168" s="67"/>
      <c r="F168" s="29"/>
      <c r="G168" s="29"/>
      <c r="H168" s="29"/>
      <c r="I168" s="20"/>
      <c r="J168" s="74"/>
      <c r="K168" s="75"/>
      <c r="L168" s="67"/>
      <c r="M168" s="73"/>
      <c r="N168" s="67"/>
      <c r="O168" s="67"/>
      <c r="P168" s="29"/>
      <c r="Q168" s="29"/>
      <c r="R168" s="29"/>
      <c r="S168" s="20"/>
      <c r="T168" s="74"/>
      <c r="U168" s="75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</row>
    <row r="169" spans="1:36" ht="11.25" customHeight="1" x14ac:dyDescent="0.2">
      <c r="A169" s="72"/>
      <c r="B169" s="67"/>
      <c r="C169" s="73"/>
      <c r="D169" s="67"/>
      <c r="E169" s="67"/>
      <c r="F169" s="29"/>
      <c r="G169" s="29"/>
      <c r="H169" s="29"/>
      <c r="I169" s="20"/>
      <c r="J169" s="74"/>
      <c r="K169" s="75"/>
      <c r="L169" s="67"/>
      <c r="M169" s="73"/>
      <c r="N169" s="67"/>
      <c r="O169" s="67"/>
      <c r="P169" s="29"/>
      <c r="Q169" s="29"/>
      <c r="R169" s="29"/>
      <c r="S169" s="20"/>
      <c r="T169" s="74"/>
      <c r="U169" s="75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</row>
    <row r="170" spans="1:36" ht="11.25" customHeight="1" x14ac:dyDescent="0.2">
      <c r="A170" s="72"/>
      <c r="B170" s="67"/>
      <c r="C170" s="73"/>
      <c r="D170" s="67"/>
      <c r="E170" s="67"/>
      <c r="F170" s="29"/>
      <c r="G170" s="29"/>
      <c r="H170" s="29"/>
      <c r="I170" s="20"/>
      <c r="J170" s="74"/>
      <c r="K170" s="75"/>
      <c r="L170" s="67"/>
      <c r="M170" s="73"/>
      <c r="N170" s="67"/>
      <c r="O170" s="67"/>
      <c r="P170" s="29"/>
      <c r="Q170" s="29"/>
      <c r="R170" s="29"/>
      <c r="S170" s="20"/>
      <c r="T170" s="74"/>
      <c r="U170" s="75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</row>
    <row r="171" spans="1:36" ht="11.25" customHeight="1" x14ac:dyDescent="0.2">
      <c r="A171" s="72"/>
      <c r="B171" s="67"/>
      <c r="C171" s="73"/>
      <c r="D171" s="67"/>
      <c r="E171" s="67"/>
      <c r="F171" s="29"/>
      <c r="G171" s="29"/>
      <c r="H171" s="29"/>
      <c r="I171" s="20"/>
      <c r="J171" s="74"/>
      <c r="K171" s="75"/>
      <c r="L171" s="67"/>
      <c r="M171" s="73"/>
      <c r="N171" s="67"/>
      <c r="O171" s="67"/>
      <c r="P171" s="29"/>
      <c r="Q171" s="29"/>
      <c r="R171" s="29"/>
      <c r="S171" s="20"/>
      <c r="T171" s="74"/>
      <c r="U171" s="75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</row>
    <row r="172" spans="1:36" ht="11.25" customHeight="1" x14ac:dyDescent="0.2">
      <c r="A172" s="72"/>
      <c r="B172" s="67"/>
      <c r="C172" s="73"/>
      <c r="D172" s="67"/>
      <c r="E172" s="67"/>
      <c r="F172" s="29"/>
      <c r="G172" s="29"/>
      <c r="H172" s="29"/>
      <c r="I172" s="20"/>
      <c r="J172" s="74"/>
      <c r="K172" s="75"/>
      <c r="L172" s="67"/>
      <c r="M172" s="73"/>
      <c r="N172" s="67"/>
      <c r="O172" s="67"/>
      <c r="P172" s="29"/>
      <c r="Q172" s="29"/>
      <c r="R172" s="29"/>
      <c r="S172" s="20"/>
      <c r="T172" s="74"/>
      <c r="U172" s="75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</row>
    <row r="173" spans="1:36" ht="11.25" customHeight="1" x14ac:dyDescent="0.2">
      <c r="A173" s="72"/>
      <c r="B173" s="67"/>
      <c r="C173" s="73"/>
      <c r="D173" s="67"/>
      <c r="E173" s="67"/>
      <c r="F173" s="29"/>
      <c r="G173" s="29"/>
      <c r="H173" s="29"/>
      <c r="I173" s="20"/>
      <c r="J173" s="74"/>
      <c r="K173" s="75"/>
      <c r="L173" s="67"/>
      <c r="M173" s="73"/>
      <c r="N173" s="67"/>
      <c r="O173" s="67"/>
      <c r="P173" s="29"/>
      <c r="Q173" s="29"/>
      <c r="R173" s="29"/>
      <c r="S173" s="20"/>
      <c r="T173" s="74"/>
      <c r="U173" s="75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</row>
    <row r="174" spans="1:36" ht="11.25" customHeight="1" x14ac:dyDescent="0.2">
      <c r="A174" s="72"/>
      <c r="B174" s="67"/>
      <c r="C174" s="73"/>
      <c r="D174" s="67"/>
      <c r="E174" s="67"/>
      <c r="F174" s="29"/>
      <c r="G174" s="29"/>
      <c r="H174" s="29"/>
      <c r="I174" s="20"/>
      <c r="J174" s="74"/>
      <c r="K174" s="75"/>
      <c r="L174" s="67"/>
      <c r="M174" s="73"/>
      <c r="N174" s="67"/>
      <c r="O174" s="67"/>
      <c r="P174" s="29"/>
      <c r="Q174" s="29"/>
      <c r="R174" s="29"/>
      <c r="S174" s="20"/>
      <c r="T174" s="74"/>
      <c r="U174" s="75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</row>
    <row r="175" spans="1:36" ht="11.25" customHeight="1" x14ac:dyDescent="0.2">
      <c r="A175" s="72"/>
      <c r="B175" s="67"/>
      <c r="C175" s="73"/>
      <c r="D175" s="67"/>
      <c r="E175" s="67"/>
      <c r="F175" s="29"/>
      <c r="G175" s="29"/>
      <c r="H175" s="29"/>
      <c r="I175" s="20"/>
      <c r="J175" s="74"/>
      <c r="K175" s="75"/>
      <c r="L175" s="67"/>
      <c r="M175" s="73"/>
      <c r="N175" s="67"/>
      <c r="O175" s="67"/>
      <c r="P175" s="29"/>
      <c r="Q175" s="29"/>
      <c r="R175" s="29"/>
      <c r="S175" s="20"/>
      <c r="T175" s="74"/>
      <c r="U175" s="75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</row>
    <row r="176" spans="1:36" ht="11.25" customHeight="1" x14ac:dyDescent="0.2">
      <c r="A176" s="72"/>
      <c r="B176" s="67"/>
      <c r="C176" s="73"/>
      <c r="D176" s="67"/>
      <c r="E176" s="67"/>
      <c r="F176" s="29"/>
      <c r="G176" s="29"/>
      <c r="H176" s="29"/>
      <c r="I176" s="20"/>
      <c r="J176" s="74"/>
      <c r="K176" s="75"/>
      <c r="L176" s="67"/>
      <c r="M176" s="73"/>
      <c r="N176" s="67"/>
      <c r="O176" s="67"/>
      <c r="P176" s="29"/>
      <c r="Q176" s="29"/>
      <c r="R176" s="29"/>
      <c r="S176" s="20"/>
      <c r="T176" s="74"/>
      <c r="U176" s="75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</row>
    <row r="177" spans="1:36" ht="11.25" customHeight="1" x14ac:dyDescent="0.2">
      <c r="A177" s="72"/>
      <c r="B177" s="67"/>
      <c r="C177" s="73"/>
      <c r="D177" s="67"/>
      <c r="E177" s="67"/>
      <c r="F177" s="29"/>
      <c r="G177" s="29"/>
      <c r="H177" s="29"/>
      <c r="I177" s="20"/>
      <c r="J177" s="74"/>
      <c r="K177" s="75"/>
      <c r="L177" s="67"/>
      <c r="M177" s="73"/>
      <c r="N177" s="67"/>
      <c r="O177" s="67"/>
      <c r="P177" s="29"/>
      <c r="Q177" s="29"/>
      <c r="R177" s="29"/>
      <c r="S177" s="20"/>
      <c r="T177" s="74"/>
      <c r="U177" s="75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</row>
    <row r="178" spans="1:36" ht="11.25" customHeight="1" x14ac:dyDescent="0.2">
      <c r="A178" s="72"/>
      <c r="B178" s="67"/>
      <c r="C178" s="73"/>
      <c r="D178" s="67"/>
      <c r="E178" s="67"/>
      <c r="F178" s="29"/>
      <c r="G178" s="29"/>
      <c r="H178" s="29"/>
      <c r="I178" s="20"/>
      <c r="J178" s="74"/>
      <c r="K178" s="75"/>
      <c r="L178" s="67"/>
      <c r="M178" s="73"/>
      <c r="N178" s="67"/>
      <c r="O178" s="67"/>
      <c r="P178" s="29"/>
      <c r="Q178" s="29"/>
      <c r="R178" s="29"/>
      <c r="S178" s="20"/>
      <c r="T178" s="74"/>
      <c r="U178" s="75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</row>
    <row r="179" spans="1:36" ht="11.25" customHeight="1" x14ac:dyDescent="0.2">
      <c r="A179" s="72"/>
      <c r="B179" s="67"/>
      <c r="C179" s="73"/>
      <c r="D179" s="67"/>
      <c r="E179" s="67"/>
      <c r="F179" s="29"/>
      <c r="G179" s="29"/>
      <c r="H179" s="29"/>
      <c r="I179" s="20"/>
      <c r="J179" s="74"/>
      <c r="K179" s="75"/>
      <c r="L179" s="67"/>
      <c r="M179" s="73"/>
      <c r="N179" s="67"/>
      <c r="O179" s="67"/>
      <c r="P179" s="29"/>
      <c r="Q179" s="29"/>
      <c r="R179" s="29"/>
      <c r="S179" s="20"/>
      <c r="T179" s="74"/>
      <c r="U179" s="75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</row>
    <row r="180" spans="1:36" ht="11.25" customHeight="1" x14ac:dyDescent="0.2">
      <c r="A180" s="72"/>
      <c r="B180" s="67"/>
      <c r="C180" s="73"/>
      <c r="D180" s="67"/>
      <c r="E180" s="67"/>
      <c r="F180" s="29"/>
      <c r="G180" s="29"/>
      <c r="H180" s="29"/>
      <c r="I180" s="20"/>
      <c r="J180" s="74"/>
      <c r="K180" s="75"/>
      <c r="L180" s="67"/>
      <c r="M180" s="73"/>
      <c r="N180" s="67"/>
      <c r="O180" s="67"/>
      <c r="P180" s="29"/>
      <c r="Q180" s="29"/>
      <c r="R180" s="29"/>
      <c r="S180" s="20"/>
      <c r="T180" s="74"/>
      <c r="U180" s="75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:36" ht="11.25" customHeight="1" x14ac:dyDescent="0.2">
      <c r="A181" s="72"/>
      <c r="B181" s="67"/>
      <c r="C181" s="73"/>
      <c r="D181" s="67"/>
      <c r="E181" s="67"/>
      <c r="F181" s="29"/>
      <c r="G181" s="29"/>
      <c r="H181" s="29"/>
      <c r="I181" s="20"/>
      <c r="J181" s="74"/>
      <c r="K181" s="75"/>
      <c r="L181" s="67"/>
      <c r="M181" s="73"/>
      <c r="N181" s="67"/>
      <c r="O181" s="67"/>
      <c r="P181" s="29"/>
      <c r="Q181" s="29"/>
      <c r="R181" s="29"/>
      <c r="S181" s="20"/>
      <c r="T181" s="74"/>
      <c r="U181" s="75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6" ht="11.25" customHeight="1" x14ac:dyDescent="0.2">
      <c r="A182" s="72"/>
      <c r="B182" s="67"/>
      <c r="C182" s="73"/>
      <c r="D182" s="67"/>
      <c r="E182" s="67"/>
      <c r="F182" s="29"/>
      <c r="G182" s="29"/>
      <c r="H182" s="29"/>
      <c r="I182" s="20"/>
      <c r="J182" s="74"/>
      <c r="K182" s="75"/>
      <c r="L182" s="67"/>
      <c r="M182" s="73"/>
      <c r="N182" s="67"/>
      <c r="O182" s="67"/>
      <c r="P182" s="29"/>
      <c r="Q182" s="29"/>
      <c r="R182" s="29"/>
      <c r="S182" s="20"/>
      <c r="T182" s="74"/>
      <c r="U182" s="75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:36" ht="11.25" customHeight="1" x14ac:dyDescent="0.2">
      <c r="A183" s="72"/>
      <c r="B183" s="67"/>
      <c r="C183" s="73"/>
      <c r="D183" s="67"/>
      <c r="E183" s="67"/>
      <c r="F183" s="29"/>
      <c r="G183" s="29"/>
      <c r="H183" s="29"/>
      <c r="I183" s="20"/>
      <c r="J183" s="74"/>
      <c r="K183" s="75"/>
      <c r="L183" s="67"/>
      <c r="M183" s="73"/>
      <c r="N183" s="67"/>
      <c r="O183" s="67"/>
      <c r="P183" s="29"/>
      <c r="Q183" s="29"/>
      <c r="R183" s="29"/>
      <c r="S183" s="20"/>
      <c r="T183" s="74"/>
      <c r="U183" s="75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:36" ht="11.25" customHeight="1" x14ac:dyDescent="0.2">
      <c r="A184" s="72"/>
      <c r="B184" s="67"/>
      <c r="C184" s="73"/>
      <c r="D184" s="67"/>
      <c r="E184" s="67"/>
      <c r="F184" s="29"/>
      <c r="G184" s="29"/>
      <c r="H184" s="29"/>
      <c r="I184" s="20"/>
      <c r="J184" s="74"/>
      <c r="K184" s="75"/>
      <c r="L184" s="67"/>
      <c r="M184" s="73"/>
      <c r="N184" s="67"/>
      <c r="O184" s="67"/>
      <c r="P184" s="29"/>
      <c r="Q184" s="29"/>
      <c r="R184" s="29"/>
      <c r="S184" s="20"/>
      <c r="T184" s="74"/>
      <c r="U184" s="75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:36" ht="11.25" customHeight="1" x14ac:dyDescent="0.2">
      <c r="A185" s="72"/>
      <c r="B185" s="67"/>
      <c r="C185" s="73"/>
      <c r="D185" s="67"/>
      <c r="E185" s="67"/>
      <c r="F185" s="29"/>
      <c r="G185" s="29"/>
      <c r="H185" s="29"/>
      <c r="I185" s="20"/>
      <c r="J185" s="74"/>
      <c r="K185" s="75"/>
      <c r="L185" s="67"/>
      <c r="M185" s="73"/>
      <c r="N185" s="67"/>
      <c r="O185" s="67"/>
      <c r="P185" s="29"/>
      <c r="Q185" s="29"/>
      <c r="R185" s="29"/>
      <c r="S185" s="20"/>
      <c r="T185" s="74"/>
      <c r="U185" s="75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:36" ht="11.25" customHeight="1" x14ac:dyDescent="0.2">
      <c r="A186" s="72"/>
      <c r="B186" s="67"/>
      <c r="C186" s="73"/>
      <c r="D186" s="67"/>
      <c r="E186" s="67"/>
      <c r="F186" s="29"/>
      <c r="G186" s="29"/>
      <c r="H186" s="29"/>
      <c r="I186" s="20"/>
      <c r="J186" s="74"/>
      <c r="K186" s="75"/>
      <c r="L186" s="67"/>
      <c r="M186" s="73"/>
      <c r="N186" s="67"/>
      <c r="O186" s="67"/>
      <c r="P186" s="29"/>
      <c r="Q186" s="29"/>
      <c r="R186" s="29"/>
      <c r="S186" s="20"/>
      <c r="T186" s="74"/>
      <c r="U186" s="75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:36" ht="11.25" customHeight="1" x14ac:dyDescent="0.2">
      <c r="A187" s="72"/>
      <c r="B187" s="67"/>
      <c r="C187" s="73"/>
      <c r="D187" s="67"/>
      <c r="E187" s="67"/>
      <c r="F187" s="29"/>
      <c r="G187" s="29"/>
      <c r="H187" s="29"/>
      <c r="I187" s="20"/>
      <c r="J187" s="74"/>
      <c r="K187" s="75"/>
      <c r="L187" s="67"/>
      <c r="M187" s="73"/>
      <c r="N187" s="67"/>
      <c r="O187" s="67"/>
      <c r="P187" s="29"/>
      <c r="Q187" s="29"/>
      <c r="R187" s="29"/>
      <c r="S187" s="20"/>
      <c r="T187" s="74"/>
      <c r="U187" s="75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11.25" customHeight="1" x14ac:dyDescent="0.2">
      <c r="A188" s="72"/>
      <c r="B188" s="67"/>
      <c r="C188" s="73"/>
      <c r="D188" s="67"/>
      <c r="E188" s="67"/>
      <c r="F188" s="29"/>
      <c r="G188" s="29"/>
      <c r="H188" s="29"/>
      <c r="I188" s="20"/>
      <c r="J188" s="74"/>
      <c r="K188" s="75"/>
      <c r="L188" s="67"/>
      <c r="M188" s="73"/>
      <c r="N188" s="67"/>
      <c r="O188" s="67"/>
      <c r="P188" s="29"/>
      <c r="Q188" s="29"/>
      <c r="R188" s="29"/>
      <c r="S188" s="20"/>
      <c r="T188" s="74"/>
      <c r="U188" s="75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36" ht="11.25" customHeight="1" x14ac:dyDescent="0.2">
      <c r="A189" s="72"/>
      <c r="B189" s="67"/>
      <c r="C189" s="73"/>
      <c r="D189" s="67"/>
      <c r="E189" s="67"/>
      <c r="F189" s="29"/>
      <c r="G189" s="29"/>
      <c r="H189" s="29"/>
      <c r="I189" s="20"/>
      <c r="J189" s="74"/>
      <c r="K189" s="75"/>
      <c r="L189" s="67"/>
      <c r="M189" s="73"/>
      <c r="N189" s="67"/>
      <c r="O189" s="67"/>
      <c r="P189" s="29"/>
      <c r="Q189" s="29"/>
      <c r="R189" s="29"/>
      <c r="S189" s="20"/>
      <c r="T189" s="74"/>
      <c r="U189" s="75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36" ht="11.25" customHeight="1" x14ac:dyDescent="0.2">
      <c r="A190" s="72"/>
      <c r="B190" s="67"/>
      <c r="C190" s="73"/>
      <c r="D190" s="67"/>
      <c r="E190" s="67"/>
      <c r="F190" s="29"/>
      <c r="G190" s="29"/>
      <c r="H190" s="29"/>
      <c r="I190" s="20"/>
      <c r="J190" s="74"/>
      <c r="K190" s="75"/>
      <c r="L190" s="67"/>
      <c r="M190" s="73"/>
      <c r="N190" s="67"/>
      <c r="O190" s="67"/>
      <c r="P190" s="29"/>
      <c r="Q190" s="29"/>
      <c r="R190" s="29"/>
      <c r="S190" s="20"/>
      <c r="T190" s="74"/>
      <c r="U190" s="75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36" ht="11.25" customHeight="1" x14ac:dyDescent="0.2">
      <c r="A191" s="72"/>
      <c r="B191" s="67"/>
      <c r="C191" s="73"/>
      <c r="D191" s="67"/>
      <c r="E191" s="67"/>
      <c r="F191" s="29"/>
      <c r="G191" s="29"/>
      <c r="H191" s="29"/>
      <c r="I191" s="20"/>
      <c r="J191" s="74"/>
      <c r="K191" s="75"/>
      <c r="L191" s="67"/>
      <c r="M191" s="73"/>
      <c r="N191" s="67"/>
      <c r="O191" s="67"/>
      <c r="P191" s="29"/>
      <c r="Q191" s="29"/>
      <c r="R191" s="29"/>
      <c r="S191" s="20"/>
      <c r="T191" s="74"/>
      <c r="U191" s="75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36" ht="11.25" customHeight="1" x14ac:dyDescent="0.2">
      <c r="A192" s="72"/>
      <c r="B192" s="67"/>
      <c r="C192" s="73"/>
      <c r="D192" s="67"/>
      <c r="E192" s="67"/>
      <c r="F192" s="29"/>
      <c r="G192" s="29"/>
      <c r="H192" s="29"/>
      <c r="I192" s="20"/>
      <c r="J192" s="74"/>
      <c r="K192" s="75"/>
      <c r="L192" s="67"/>
      <c r="M192" s="73"/>
      <c r="N192" s="67"/>
      <c r="O192" s="67"/>
      <c r="P192" s="29"/>
      <c r="Q192" s="29"/>
      <c r="R192" s="29"/>
      <c r="S192" s="20"/>
      <c r="T192" s="74"/>
      <c r="U192" s="75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:36" ht="11.25" customHeight="1" x14ac:dyDescent="0.2">
      <c r="A193" s="72"/>
      <c r="B193" s="67"/>
      <c r="C193" s="73"/>
      <c r="D193" s="67"/>
      <c r="E193" s="67"/>
      <c r="F193" s="29"/>
      <c r="G193" s="29"/>
      <c r="H193" s="29"/>
      <c r="I193" s="20"/>
      <c r="J193" s="74"/>
      <c r="K193" s="75"/>
      <c r="L193" s="67"/>
      <c r="M193" s="73"/>
      <c r="N193" s="67"/>
      <c r="O193" s="67"/>
      <c r="P193" s="29"/>
      <c r="Q193" s="29"/>
      <c r="R193" s="29"/>
      <c r="S193" s="20"/>
      <c r="T193" s="74"/>
      <c r="U193" s="75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:36" ht="11.25" customHeight="1" x14ac:dyDescent="0.2">
      <c r="A194" s="72"/>
      <c r="B194" s="67"/>
      <c r="C194" s="73"/>
      <c r="D194" s="67"/>
      <c r="E194" s="67"/>
      <c r="F194" s="29"/>
      <c r="G194" s="29"/>
      <c r="H194" s="29"/>
      <c r="I194" s="20"/>
      <c r="J194" s="74"/>
      <c r="K194" s="75"/>
      <c r="L194" s="67"/>
      <c r="M194" s="73"/>
      <c r="N194" s="67"/>
      <c r="O194" s="67"/>
      <c r="P194" s="29"/>
      <c r="Q194" s="29"/>
      <c r="R194" s="29"/>
      <c r="S194" s="20"/>
      <c r="T194" s="74"/>
      <c r="U194" s="75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:36" ht="11.25" customHeight="1" x14ac:dyDescent="0.2">
      <c r="A195" s="72"/>
      <c r="B195" s="67"/>
      <c r="C195" s="73"/>
      <c r="D195" s="67"/>
      <c r="E195" s="67"/>
      <c r="F195" s="29"/>
      <c r="G195" s="29"/>
      <c r="H195" s="29"/>
      <c r="I195" s="20"/>
      <c r="J195" s="74"/>
      <c r="K195" s="75"/>
      <c r="L195" s="67"/>
      <c r="M195" s="73"/>
      <c r="N195" s="67"/>
      <c r="O195" s="67"/>
      <c r="P195" s="29"/>
      <c r="Q195" s="29"/>
      <c r="R195" s="29"/>
      <c r="S195" s="20"/>
      <c r="T195" s="74"/>
      <c r="U195" s="75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:36" ht="11.25" customHeight="1" x14ac:dyDescent="0.2">
      <c r="A196" s="72"/>
      <c r="B196" s="67"/>
      <c r="C196" s="73"/>
      <c r="D196" s="67"/>
      <c r="E196" s="67"/>
      <c r="F196" s="29"/>
      <c r="G196" s="29"/>
      <c r="H196" s="29"/>
      <c r="I196" s="20"/>
      <c r="J196" s="74"/>
      <c r="K196" s="75"/>
      <c r="L196" s="67"/>
      <c r="M196" s="73"/>
      <c r="N196" s="67"/>
      <c r="O196" s="67"/>
      <c r="P196" s="29"/>
      <c r="Q196" s="29"/>
      <c r="R196" s="29"/>
      <c r="S196" s="20"/>
      <c r="T196" s="74"/>
      <c r="U196" s="75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:36" ht="11.25" customHeight="1" x14ac:dyDescent="0.2">
      <c r="A197" s="72"/>
      <c r="B197" s="67"/>
      <c r="C197" s="73"/>
      <c r="D197" s="67"/>
      <c r="E197" s="67"/>
      <c r="F197" s="29"/>
      <c r="G197" s="29"/>
      <c r="H197" s="29"/>
      <c r="I197" s="20"/>
      <c r="J197" s="74"/>
      <c r="K197" s="75"/>
      <c r="L197" s="67"/>
      <c r="M197" s="73"/>
      <c r="N197" s="67"/>
      <c r="O197" s="67"/>
      <c r="P197" s="29"/>
      <c r="Q197" s="29"/>
      <c r="R197" s="29"/>
      <c r="S197" s="20"/>
      <c r="T197" s="74"/>
      <c r="U197" s="75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:36" ht="11.25" customHeight="1" x14ac:dyDescent="0.2">
      <c r="A198" s="72"/>
      <c r="B198" s="67"/>
      <c r="C198" s="73"/>
      <c r="D198" s="67"/>
      <c r="E198" s="67"/>
      <c r="F198" s="29"/>
      <c r="G198" s="29"/>
      <c r="H198" s="29"/>
      <c r="I198" s="20"/>
      <c r="J198" s="74"/>
      <c r="K198" s="75"/>
      <c r="L198" s="67"/>
      <c r="M198" s="73"/>
      <c r="N198" s="67"/>
      <c r="O198" s="67"/>
      <c r="P198" s="29"/>
      <c r="Q198" s="29"/>
      <c r="R198" s="29"/>
      <c r="S198" s="20"/>
      <c r="T198" s="74"/>
      <c r="U198" s="75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:36" ht="11.25" customHeight="1" x14ac:dyDescent="0.2">
      <c r="A199" s="72"/>
      <c r="B199" s="67"/>
      <c r="C199" s="73"/>
      <c r="D199" s="67"/>
      <c r="E199" s="67"/>
      <c r="F199" s="29"/>
      <c r="G199" s="29"/>
      <c r="H199" s="29"/>
      <c r="I199" s="20"/>
      <c r="J199" s="74"/>
      <c r="K199" s="75"/>
      <c r="L199" s="67"/>
      <c r="M199" s="73"/>
      <c r="N199" s="67"/>
      <c r="O199" s="67"/>
      <c r="P199" s="29"/>
      <c r="Q199" s="29"/>
      <c r="R199" s="29"/>
      <c r="S199" s="20"/>
      <c r="T199" s="74"/>
      <c r="U199" s="75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:36" ht="11.25" customHeight="1" x14ac:dyDescent="0.2">
      <c r="A200" s="72"/>
      <c r="B200" s="67"/>
      <c r="C200" s="73"/>
      <c r="D200" s="67"/>
      <c r="E200" s="67"/>
      <c r="F200" s="29"/>
      <c r="G200" s="29"/>
      <c r="H200" s="29"/>
      <c r="I200" s="20"/>
      <c r="J200" s="74"/>
      <c r="K200" s="75"/>
      <c r="L200" s="67"/>
      <c r="M200" s="73"/>
      <c r="N200" s="67"/>
      <c r="O200" s="67"/>
      <c r="P200" s="29"/>
      <c r="Q200" s="29"/>
      <c r="R200" s="29"/>
      <c r="S200" s="20"/>
      <c r="T200" s="74"/>
      <c r="U200" s="75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:36" ht="11.25" customHeight="1" x14ac:dyDescent="0.2">
      <c r="A201" s="72"/>
      <c r="B201" s="67"/>
      <c r="C201" s="73"/>
      <c r="D201" s="67"/>
      <c r="E201" s="67"/>
      <c r="F201" s="29"/>
      <c r="G201" s="29"/>
      <c r="H201" s="29"/>
      <c r="I201" s="20"/>
      <c r="J201" s="74"/>
      <c r="K201" s="75"/>
      <c r="L201" s="67"/>
      <c r="M201" s="73"/>
      <c r="N201" s="67"/>
      <c r="O201" s="67"/>
      <c r="P201" s="29"/>
      <c r="Q201" s="29"/>
      <c r="R201" s="29"/>
      <c r="S201" s="20"/>
      <c r="T201" s="74"/>
      <c r="U201" s="75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:36" ht="11.25" customHeight="1" x14ac:dyDescent="0.2">
      <c r="A202" s="72"/>
      <c r="B202" s="67"/>
      <c r="C202" s="73"/>
      <c r="D202" s="67"/>
      <c r="E202" s="67"/>
      <c r="F202" s="29"/>
      <c r="G202" s="29"/>
      <c r="H202" s="29"/>
      <c r="I202" s="20"/>
      <c r="J202" s="74"/>
      <c r="K202" s="75"/>
      <c r="L202" s="67"/>
      <c r="M202" s="73"/>
      <c r="N202" s="67"/>
      <c r="O202" s="67"/>
      <c r="P202" s="29"/>
      <c r="Q202" s="29"/>
      <c r="R202" s="29"/>
      <c r="S202" s="20"/>
      <c r="T202" s="74"/>
      <c r="U202" s="75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:36" ht="11.25" customHeight="1" x14ac:dyDescent="0.2">
      <c r="A203" s="72"/>
      <c r="B203" s="67"/>
      <c r="C203" s="73"/>
      <c r="D203" s="67"/>
      <c r="E203" s="67"/>
      <c r="F203" s="29"/>
      <c r="G203" s="29"/>
      <c r="H203" s="29"/>
      <c r="I203" s="20"/>
      <c r="J203" s="74"/>
      <c r="K203" s="75"/>
      <c r="L203" s="67"/>
      <c r="M203" s="73"/>
      <c r="N203" s="67"/>
      <c r="O203" s="67"/>
      <c r="P203" s="29"/>
      <c r="Q203" s="29"/>
      <c r="R203" s="29"/>
      <c r="S203" s="20"/>
      <c r="T203" s="74"/>
      <c r="U203" s="75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:36" ht="11.25" customHeight="1" x14ac:dyDescent="0.2">
      <c r="A204" s="72"/>
      <c r="B204" s="67"/>
      <c r="C204" s="73"/>
      <c r="D204" s="67"/>
      <c r="E204" s="67"/>
      <c r="F204" s="29"/>
      <c r="G204" s="29"/>
      <c r="H204" s="29"/>
      <c r="I204" s="20"/>
      <c r="J204" s="74"/>
      <c r="K204" s="75"/>
      <c r="L204" s="67"/>
      <c r="M204" s="73"/>
      <c r="N204" s="67"/>
      <c r="O204" s="67"/>
      <c r="P204" s="29"/>
      <c r="Q204" s="29"/>
      <c r="R204" s="29"/>
      <c r="S204" s="20"/>
      <c r="T204" s="74"/>
      <c r="U204" s="75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:36" ht="11.25" customHeight="1" x14ac:dyDescent="0.2">
      <c r="A205" s="72"/>
      <c r="B205" s="67"/>
      <c r="C205" s="73"/>
      <c r="D205" s="67"/>
      <c r="E205" s="67"/>
      <c r="F205" s="29"/>
      <c r="G205" s="29"/>
      <c r="H205" s="29"/>
      <c r="I205" s="20"/>
      <c r="J205" s="74"/>
      <c r="K205" s="75"/>
      <c r="L205" s="67"/>
      <c r="M205" s="73"/>
      <c r="N205" s="67"/>
      <c r="O205" s="67"/>
      <c r="P205" s="29"/>
      <c r="Q205" s="29"/>
      <c r="R205" s="29"/>
      <c r="S205" s="20"/>
      <c r="T205" s="74"/>
      <c r="U205" s="75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:36" ht="11.25" customHeight="1" x14ac:dyDescent="0.2">
      <c r="A206" s="72"/>
      <c r="B206" s="67"/>
      <c r="C206" s="73"/>
      <c r="D206" s="67"/>
      <c r="E206" s="67"/>
      <c r="F206" s="29"/>
      <c r="G206" s="29"/>
      <c r="H206" s="29"/>
      <c r="I206" s="20"/>
      <c r="J206" s="74"/>
      <c r="K206" s="75"/>
      <c r="L206" s="67"/>
      <c r="M206" s="73"/>
      <c r="N206" s="67"/>
      <c r="O206" s="67"/>
      <c r="P206" s="29"/>
      <c r="Q206" s="29"/>
      <c r="R206" s="29"/>
      <c r="S206" s="20"/>
      <c r="T206" s="74"/>
      <c r="U206" s="75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:36" ht="11.25" customHeight="1" x14ac:dyDescent="0.2">
      <c r="A207" s="72"/>
      <c r="B207" s="67"/>
      <c r="C207" s="73"/>
      <c r="D207" s="67"/>
      <c r="E207" s="67"/>
      <c r="F207" s="29"/>
      <c r="G207" s="29"/>
      <c r="H207" s="29"/>
      <c r="I207" s="20"/>
      <c r="J207" s="74"/>
      <c r="K207" s="75"/>
      <c r="L207" s="67"/>
      <c r="M207" s="73"/>
      <c r="N207" s="67"/>
      <c r="O207" s="67"/>
      <c r="P207" s="29"/>
      <c r="Q207" s="29"/>
      <c r="R207" s="29"/>
      <c r="S207" s="20"/>
      <c r="T207" s="74"/>
      <c r="U207" s="75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:36" ht="11.25" customHeight="1" x14ac:dyDescent="0.2">
      <c r="A208" s="72"/>
      <c r="B208" s="67"/>
      <c r="C208" s="73"/>
      <c r="D208" s="67"/>
      <c r="E208" s="67"/>
      <c r="F208" s="29"/>
      <c r="G208" s="29"/>
      <c r="H208" s="29"/>
      <c r="I208" s="20"/>
      <c r="J208" s="74"/>
      <c r="K208" s="75"/>
      <c r="L208" s="67"/>
      <c r="M208" s="73"/>
      <c r="N208" s="67"/>
      <c r="O208" s="67"/>
      <c r="P208" s="29"/>
      <c r="Q208" s="29"/>
      <c r="R208" s="29"/>
      <c r="S208" s="20"/>
      <c r="T208" s="74"/>
      <c r="U208" s="75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:36" ht="11.25" customHeight="1" x14ac:dyDescent="0.2">
      <c r="A209" s="72"/>
      <c r="B209" s="67"/>
      <c r="C209" s="73"/>
      <c r="D209" s="67"/>
      <c r="E209" s="67"/>
      <c r="F209" s="29"/>
      <c r="G209" s="29"/>
      <c r="H209" s="29"/>
      <c r="I209" s="20"/>
      <c r="J209" s="74"/>
      <c r="K209" s="75"/>
      <c r="L209" s="67"/>
      <c r="M209" s="73"/>
      <c r="N209" s="67"/>
      <c r="O209" s="67"/>
      <c r="P209" s="29"/>
      <c r="Q209" s="29"/>
      <c r="R209" s="29"/>
      <c r="S209" s="20"/>
      <c r="T209" s="74"/>
      <c r="U209" s="75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:36" ht="11.25" customHeight="1" x14ac:dyDescent="0.2">
      <c r="A210" s="72"/>
      <c r="B210" s="67"/>
      <c r="C210" s="73"/>
      <c r="D210" s="67"/>
      <c r="E210" s="67"/>
      <c r="F210" s="29"/>
      <c r="G210" s="29"/>
      <c r="H210" s="29"/>
      <c r="I210" s="20"/>
      <c r="J210" s="74"/>
      <c r="K210" s="75"/>
      <c r="L210" s="67"/>
      <c r="M210" s="73"/>
      <c r="N210" s="67"/>
      <c r="O210" s="67"/>
      <c r="P210" s="29"/>
      <c r="Q210" s="29"/>
      <c r="R210" s="29"/>
      <c r="S210" s="20"/>
      <c r="T210" s="74"/>
      <c r="U210" s="75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:36" ht="11.25" customHeight="1" x14ac:dyDescent="0.2">
      <c r="A211" s="72"/>
      <c r="B211" s="67"/>
      <c r="C211" s="73"/>
      <c r="D211" s="67"/>
      <c r="E211" s="67"/>
      <c r="F211" s="29"/>
      <c r="G211" s="29"/>
      <c r="H211" s="29"/>
      <c r="I211" s="20"/>
      <c r="J211" s="74"/>
      <c r="K211" s="75"/>
      <c r="L211" s="67"/>
      <c r="M211" s="73"/>
      <c r="N211" s="67"/>
      <c r="O211" s="67"/>
      <c r="P211" s="29"/>
      <c r="Q211" s="29"/>
      <c r="R211" s="29"/>
      <c r="S211" s="20"/>
      <c r="T211" s="74"/>
      <c r="U211" s="75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:36" ht="11.25" customHeight="1" x14ac:dyDescent="0.2">
      <c r="A212" s="72"/>
      <c r="B212" s="67"/>
      <c r="C212" s="73"/>
      <c r="D212" s="67"/>
      <c r="E212" s="67"/>
      <c r="F212" s="29"/>
      <c r="G212" s="29"/>
      <c r="H212" s="29"/>
      <c r="I212" s="20"/>
      <c r="J212" s="74"/>
      <c r="K212" s="75"/>
      <c r="L212" s="67"/>
      <c r="M212" s="73"/>
      <c r="N212" s="67"/>
      <c r="O212" s="67"/>
      <c r="P212" s="29"/>
      <c r="Q212" s="29"/>
      <c r="R212" s="29"/>
      <c r="S212" s="20"/>
      <c r="T212" s="74"/>
      <c r="U212" s="75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:36" ht="11.25" customHeight="1" x14ac:dyDescent="0.2">
      <c r="A213" s="72"/>
      <c r="B213" s="67"/>
      <c r="C213" s="73"/>
      <c r="D213" s="67"/>
      <c r="E213" s="67"/>
      <c r="F213" s="29"/>
      <c r="G213" s="29"/>
      <c r="H213" s="29"/>
      <c r="I213" s="20"/>
      <c r="J213" s="74"/>
      <c r="K213" s="75"/>
      <c r="L213" s="67"/>
      <c r="M213" s="73"/>
      <c r="N213" s="67"/>
      <c r="O213" s="67"/>
      <c r="P213" s="29"/>
      <c r="Q213" s="29"/>
      <c r="R213" s="29"/>
      <c r="S213" s="20"/>
      <c r="T213" s="74"/>
      <c r="U213" s="75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:36" ht="11.25" customHeight="1" x14ac:dyDescent="0.2">
      <c r="A214" s="72"/>
      <c r="B214" s="67"/>
      <c r="C214" s="73"/>
      <c r="D214" s="67"/>
      <c r="E214" s="67"/>
      <c r="F214" s="29"/>
      <c r="G214" s="29"/>
      <c r="H214" s="29"/>
      <c r="I214" s="20"/>
      <c r="J214" s="74"/>
      <c r="K214" s="75"/>
      <c r="L214" s="67"/>
      <c r="M214" s="73"/>
      <c r="N214" s="67"/>
      <c r="O214" s="67"/>
      <c r="P214" s="29"/>
      <c r="Q214" s="29"/>
      <c r="R214" s="29"/>
      <c r="S214" s="20"/>
      <c r="T214" s="74"/>
      <c r="U214" s="75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:36" ht="11.25" customHeight="1" x14ac:dyDescent="0.2">
      <c r="A215" s="72"/>
      <c r="B215" s="67"/>
      <c r="C215" s="73"/>
      <c r="D215" s="67"/>
      <c r="E215" s="67"/>
      <c r="F215" s="29"/>
      <c r="G215" s="29"/>
      <c r="H215" s="29"/>
      <c r="I215" s="20"/>
      <c r="J215" s="74"/>
      <c r="K215" s="75"/>
      <c r="L215" s="67"/>
      <c r="M215" s="73"/>
      <c r="N215" s="67"/>
      <c r="O215" s="67"/>
      <c r="P215" s="29"/>
      <c r="Q215" s="29"/>
      <c r="R215" s="29"/>
      <c r="S215" s="20"/>
      <c r="T215" s="74"/>
      <c r="U215" s="75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:36" ht="11.25" customHeight="1" x14ac:dyDescent="0.2">
      <c r="A216" s="72"/>
      <c r="B216" s="67"/>
      <c r="C216" s="73"/>
      <c r="D216" s="67"/>
      <c r="E216" s="67"/>
      <c r="F216" s="29"/>
      <c r="G216" s="29"/>
      <c r="H216" s="29"/>
      <c r="I216" s="20"/>
      <c r="J216" s="74"/>
      <c r="K216" s="75"/>
      <c r="L216" s="67"/>
      <c r="M216" s="73"/>
      <c r="N216" s="67"/>
      <c r="O216" s="67"/>
      <c r="P216" s="29"/>
      <c r="Q216" s="29"/>
      <c r="R216" s="29"/>
      <c r="S216" s="20"/>
      <c r="T216" s="74"/>
      <c r="U216" s="75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:36" ht="11.25" customHeight="1" x14ac:dyDescent="0.2">
      <c r="A217" s="72"/>
      <c r="B217" s="67"/>
      <c r="C217" s="73"/>
      <c r="D217" s="67"/>
      <c r="E217" s="67"/>
      <c r="F217" s="29"/>
      <c r="G217" s="29"/>
      <c r="H217" s="29"/>
      <c r="I217" s="20"/>
      <c r="J217" s="74"/>
      <c r="K217" s="75"/>
      <c r="L217" s="67"/>
      <c r="M217" s="73"/>
      <c r="N217" s="67"/>
      <c r="O217" s="67"/>
      <c r="P217" s="29"/>
      <c r="Q217" s="29"/>
      <c r="R217" s="29"/>
      <c r="S217" s="20"/>
      <c r="T217" s="74"/>
      <c r="U217" s="75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:36" ht="11.25" customHeight="1" x14ac:dyDescent="0.2">
      <c r="A218" s="72"/>
      <c r="B218" s="67"/>
      <c r="C218" s="73"/>
      <c r="D218" s="67"/>
      <c r="E218" s="67"/>
      <c r="F218" s="29"/>
      <c r="G218" s="29"/>
      <c r="H218" s="29"/>
      <c r="I218" s="20"/>
      <c r="J218" s="74"/>
      <c r="K218" s="75"/>
      <c r="L218" s="67"/>
      <c r="M218" s="73"/>
      <c r="N218" s="67"/>
      <c r="O218" s="67"/>
      <c r="P218" s="29"/>
      <c r="Q218" s="29"/>
      <c r="R218" s="29"/>
      <c r="S218" s="20"/>
      <c r="T218" s="74"/>
      <c r="U218" s="75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:36" ht="11.25" customHeight="1" x14ac:dyDescent="0.2">
      <c r="A219" s="72"/>
      <c r="B219" s="67"/>
      <c r="C219" s="73"/>
      <c r="D219" s="67"/>
      <c r="E219" s="67"/>
      <c r="F219" s="29"/>
      <c r="G219" s="29"/>
      <c r="H219" s="29"/>
      <c r="I219" s="20"/>
      <c r="J219" s="74"/>
      <c r="K219" s="75"/>
      <c r="L219" s="67"/>
      <c r="M219" s="73"/>
      <c r="N219" s="67"/>
      <c r="O219" s="67"/>
      <c r="P219" s="29"/>
      <c r="Q219" s="29"/>
      <c r="R219" s="29"/>
      <c r="S219" s="20"/>
      <c r="T219" s="74"/>
      <c r="U219" s="75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:36" ht="11.25" customHeight="1" x14ac:dyDescent="0.2">
      <c r="A220" s="72"/>
      <c r="B220" s="67"/>
      <c r="C220" s="73"/>
      <c r="D220" s="67"/>
      <c r="E220" s="67"/>
      <c r="F220" s="29"/>
      <c r="G220" s="29"/>
      <c r="H220" s="29"/>
      <c r="I220" s="20"/>
      <c r="J220" s="74"/>
      <c r="K220" s="75"/>
      <c r="L220" s="67"/>
      <c r="M220" s="73"/>
      <c r="N220" s="67"/>
      <c r="O220" s="67"/>
      <c r="P220" s="29"/>
      <c r="Q220" s="29"/>
      <c r="R220" s="29"/>
      <c r="S220" s="20"/>
      <c r="T220" s="74"/>
      <c r="U220" s="75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:36" ht="11.25" customHeight="1" x14ac:dyDescent="0.2">
      <c r="A221" s="72"/>
      <c r="B221" s="67"/>
      <c r="C221" s="73"/>
      <c r="D221" s="67"/>
      <c r="E221" s="67"/>
      <c r="F221" s="29"/>
      <c r="G221" s="29"/>
      <c r="H221" s="29"/>
      <c r="I221" s="20"/>
      <c r="J221" s="74"/>
      <c r="K221" s="75"/>
      <c r="L221" s="67"/>
      <c r="M221" s="73"/>
      <c r="N221" s="67"/>
      <c r="O221" s="67"/>
      <c r="P221" s="29"/>
      <c r="Q221" s="29"/>
      <c r="R221" s="29"/>
      <c r="S221" s="20"/>
      <c r="T221" s="74"/>
      <c r="U221" s="75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:36" ht="11.25" customHeight="1" x14ac:dyDescent="0.2">
      <c r="A222" s="72"/>
      <c r="B222" s="67"/>
      <c r="C222" s="73"/>
      <c r="D222" s="67"/>
      <c r="E222" s="67"/>
      <c r="F222" s="29"/>
      <c r="G222" s="29"/>
      <c r="H222" s="29"/>
      <c r="I222" s="20"/>
      <c r="J222" s="74"/>
      <c r="K222" s="75"/>
      <c r="L222" s="67"/>
      <c r="M222" s="73"/>
      <c r="N222" s="67"/>
      <c r="O222" s="67"/>
      <c r="P222" s="29"/>
      <c r="Q222" s="29"/>
      <c r="R222" s="29"/>
      <c r="S222" s="20"/>
      <c r="T222" s="74"/>
      <c r="U222" s="75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:36" ht="11.25" customHeight="1" x14ac:dyDescent="0.2">
      <c r="A223" s="72"/>
      <c r="B223" s="67"/>
      <c r="C223" s="73"/>
      <c r="D223" s="67"/>
      <c r="E223" s="67"/>
      <c r="F223" s="29"/>
      <c r="G223" s="29"/>
      <c r="H223" s="29"/>
      <c r="I223" s="20"/>
      <c r="J223" s="74"/>
      <c r="K223" s="75"/>
      <c r="L223" s="67"/>
      <c r="M223" s="73"/>
      <c r="N223" s="67"/>
      <c r="O223" s="67"/>
      <c r="P223" s="29"/>
      <c r="Q223" s="29"/>
      <c r="R223" s="29"/>
      <c r="S223" s="20"/>
      <c r="T223" s="74"/>
      <c r="U223" s="75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:36" ht="11.25" customHeight="1" x14ac:dyDescent="0.2">
      <c r="A224" s="72"/>
      <c r="B224" s="67"/>
      <c r="C224" s="73"/>
      <c r="D224" s="67"/>
      <c r="E224" s="67"/>
      <c r="F224" s="29"/>
      <c r="G224" s="29"/>
      <c r="H224" s="29"/>
      <c r="I224" s="20"/>
      <c r="J224" s="74"/>
      <c r="K224" s="75"/>
      <c r="L224" s="67"/>
      <c r="M224" s="73"/>
      <c r="N224" s="67"/>
      <c r="O224" s="67"/>
      <c r="P224" s="29"/>
      <c r="Q224" s="29"/>
      <c r="R224" s="29"/>
      <c r="S224" s="20"/>
      <c r="T224" s="74"/>
      <c r="U224" s="75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1:36" ht="11.25" customHeight="1" x14ac:dyDescent="0.2">
      <c r="A225" s="72"/>
      <c r="B225" s="67"/>
      <c r="C225" s="73"/>
      <c r="D225" s="67"/>
      <c r="E225" s="67"/>
      <c r="F225" s="29"/>
      <c r="G225" s="29"/>
      <c r="H225" s="29"/>
      <c r="I225" s="20"/>
      <c r="J225" s="74"/>
      <c r="K225" s="75"/>
      <c r="L225" s="67"/>
      <c r="M225" s="73"/>
      <c r="N225" s="67"/>
      <c r="O225" s="67"/>
      <c r="P225" s="29"/>
      <c r="Q225" s="29"/>
      <c r="R225" s="29"/>
      <c r="S225" s="20"/>
      <c r="T225" s="74"/>
      <c r="U225" s="75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  <row r="226" spans="1:36" ht="11.25" customHeight="1" x14ac:dyDescent="0.2">
      <c r="A226" s="72"/>
      <c r="B226" s="67"/>
      <c r="C226" s="73"/>
      <c r="D226" s="67"/>
      <c r="E226" s="67"/>
      <c r="F226" s="29"/>
      <c r="G226" s="29"/>
      <c r="H226" s="29"/>
      <c r="I226" s="20"/>
      <c r="J226" s="74"/>
      <c r="K226" s="75"/>
      <c r="L226" s="67"/>
      <c r="M226" s="73"/>
      <c r="N226" s="67"/>
      <c r="O226" s="67"/>
      <c r="P226" s="29"/>
      <c r="Q226" s="29"/>
      <c r="R226" s="29"/>
      <c r="S226" s="20"/>
      <c r="T226" s="74"/>
      <c r="U226" s="75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</row>
    <row r="227" spans="1:36" ht="11.25" customHeight="1" x14ac:dyDescent="0.2">
      <c r="A227" s="72"/>
      <c r="B227" s="67"/>
      <c r="C227" s="73"/>
      <c r="D227" s="67"/>
      <c r="E227" s="67"/>
      <c r="F227" s="29"/>
      <c r="G227" s="29"/>
      <c r="H227" s="29"/>
      <c r="I227" s="20"/>
      <c r="J227" s="74"/>
      <c r="K227" s="75"/>
      <c r="L227" s="67"/>
      <c r="M227" s="73"/>
      <c r="N227" s="67"/>
      <c r="O227" s="67"/>
      <c r="P227" s="29"/>
      <c r="Q227" s="29"/>
      <c r="R227" s="29"/>
      <c r="S227" s="20"/>
      <c r="T227" s="74"/>
      <c r="U227" s="75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</row>
    <row r="228" spans="1:36" ht="11.25" customHeight="1" x14ac:dyDescent="0.2">
      <c r="A228" s="72"/>
      <c r="B228" s="67"/>
      <c r="C228" s="73"/>
      <c r="D228" s="67"/>
      <c r="E228" s="67"/>
      <c r="F228" s="29"/>
      <c r="G228" s="29"/>
      <c r="H228" s="29"/>
      <c r="I228" s="20"/>
      <c r="J228" s="74"/>
      <c r="K228" s="75"/>
      <c r="L228" s="67"/>
      <c r="M228" s="73"/>
      <c r="N228" s="67"/>
      <c r="O228" s="67"/>
      <c r="P228" s="29"/>
      <c r="Q228" s="29"/>
      <c r="R228" s="29"/>
      <c r="S228" s="20"/>
      <c r="T228" s="74"/>
      <c r="U228" s="75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</row>
    <row r="229" spans="1:36" ht="11.25" customHeight="1" x14ac:dyDescent="0.2">
      <c r="A229" s="72"/>
      <c r="B229" s="67"/>
      <c r="C229" s="73"/>
      <c r="D229" s="67"/>
      <c r="E229" s="67"/>
      <c r="F229" s="29"/>
      <c r="G229" s="29"/>
      <c r="H229" s="29"/>
      <c r="I229" s="20"/>
      <c r="J229" s="74"/>
      <c r="K229" s="75"/>
      <c r="L229" s="67"/>
      <c r="M229" s="73"/>
      <c r="N229" s="67"/>
      <c r="O229" s="67"/>
      <c r="P229" s="29"/>
      <c r="Q229" s="29"/>
      <c r="R229" s="29"/>
      <c r="S229" s="20"/>
      <c r="T229" s="74"/>
      <c r="U229" s="75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</row>
    <row r="230" spans="1:36" ht="11.25" customHeight="1" x14ac:dyDescent="0.2">
      <c r="A230" s="72"/>
      <c r="B230" s="67"/>
      <c r="C230" s="73"/>
      <c r="D230" s="67"/>
      <c r="E230" s="67"/>
      <c r="F230" s="29"/>
      <c r="G230" s="29"/>
      <c r="H230" s="29"/>
      <c r="I230" s="20"/>
      <c r="J230" s="74"/>
      <c r="K230" s="75"/>
      <c r="L230" s="67"/>
      <c r="M230" s="73"/>
      <c r="N230" s="67"/>
      <c r="O230" s="67"/>
      <c r="P230" s="29"/>
      <c r="Q230" s="29"/>
      <c r="R230" s="29"/>
      <c r="S230" s="20"/>
      <c r="T230" s="74"/>
      <c r="U230" s="75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</row>
    <row r="231" spans="1:36" ht="11.25" customHeight="1" x14ac:dyDescent="0.2">
      <c r="A231" s="72"/>
      <c r="B231" s="67"/>
      <c r="C231" s="73"/>
      <c r="D231" s="67"/>
      <c r="E231" s="67"/>
      <c r="F231" s="29"/>
      <c r="G231" s="29"/>
      <c r="H231" s="29"/>
      <c r="I231" s="20"/>
      <c r="J231" s="74"/>
      <c r="K231" s="75"/>
      <c r="L231" s="67"/>
      <c r="M231" s="73"/>
      <c r="N231" s="67"/>
      <c r="O231" s="67"/>
      <c r="P231" s="29"/>
      <c r="Q231" s="29"/>
      <c r="R231" s="29"/>
      <c r="S231" s="20"/>
      <c r="T231" s="74"/>
      <c r="U231" s="75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</row>
    <row r="232" spans="1:36" ht="11.25" customHeight="1" x14ac:dyDescent="0.2">
      <c r="A232" s="72"/>
      <c r="B232" s="67"/>
      <c r="C232" s="73"/>
      <c r="D232" s="67"/>
      <c r="E232" s="67"/>
      <c r="F232" s="29"/>
      <c r="G232" s="29"/>
      <c r="H232" s="29"/>
      <c r="I232" s="20"/>
      <c r="J232" s="74"/>
      <c r="K232" s="75"/>
      <c r="L232" s="67"/>
      <c r="M232" s="73"/>
      <c r="N232" s="67"/>
      <c r="O232" s="67"/>
      <c r="P232" s="29"/>
      <c r="Q232" s="29"/>
      <c r="R232" s="29"/>
      <c r="S232" s="20"/>
      <c r="T232" s="74"/>
      <c r="U232" s="75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</row>
    <row r="233" spans="1:36" ht="11.25" customHeight="1" x14ac:dyDescent="0.2">
      <c r="A233" s="72"/>
      <c r="B233" s="67"/>
      <c r="C233" s="73"/>
      <c r="D233" s="67"/>
      <c r="E233" s="67"/>
      <c r="F233" s="29"/>
      <c r="G233" s="29"/>
      <c r="H233" s="29"/>
      <c r="I233" s="20"/>
      <c r="J233" s="74"/>
      <c r="K233" s="75"/>
      <c r="L233" s="67"/>
      <c r="M233" s="73"/>
      <c r="N233" s="67"/>
      <c r="O233" s="67"/>
      <c r="P233" s="29"/>
      <c r="Q233" s="29"/>
      <c r="R233" s="29"/>
      <c r="S233" s="20"/>
      <c r="T233" s="74"/>
      <c r="U233" s="75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</row>
    <row r="234" spans="1:36" ht="11.25" customHeight="1" x14ac:dyDescent="0.2">
      <c r="A234" s="72"/>
      <c r="B234" s="67"/>
      <c r="C234" s="73"/>
      <c r="D234" s="67"/>
      <c r="E234" s="67"/>
      <c r="F234" s="29"/>
      <c r="G234" s="29"/>
      <c r="H234" s="29"/>
      <c r="I234" s="20"/>
      <c r="J234" s="74"/>
      <c r="K234" s="75"/>
      <c r="L234" s="67"/>
      <c r="M234" s="73"/>
      <c r="N234" s="67"/>
      <c r="O234" s="67"/>
      <c r="P234" s="29"/>
      <c r="Q234" s="29"/>
      <c r="R234" s="29"/>
      <c r="S234" s="20"/>
      <c r="T234" s="74"/>
      <c r="U234" s="75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</row>
    <row r="235" spans="1:36" ht="11.25" customHeight="1" x14ac:dyDescent="0.2">
      <c r="A235" s="72"/>
      <c r="B235" s="67"/>
      <c r="C235" s="73"/>
      <c r="D235" s="67"/>
      <c r="E235" s="67"/>
      <c r="F235" s="29"/>
      <c r="G235" s="29"/>
      <c r="H235" s="29"/>
      <c r="I235" s="20"/>
      <c r="J235" s="74"/>
      <c r="K235" s="75"/>
      <c r="L235" s="67"/>
      <c r="M235" s="73"/>
      <c r="N235" s="67"/>
      <c r="O235" s="67"/>
      <c r="P235" s="29"/>
      <c r="Q235" s="29"/>
      <c r="R235" s="29"/>
      <c r="S235" s="20"/>
      <c r="T235" s="74"/>
      <c r="U235" s="75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</row>
    <row r="236" spans="1:36" ht="11.25" customHeight="1" x14ac:dyDescent="0.2">
      <c r="A236" s="72"/>
      <c r="B236" s="67"/>
      <c r="C236" s="73"/>
      <c r="D236" s="67"/>
      <c r="E236" s="67"/>
      <c r="F236" s="29"/>
      <c r="G236" s="29"/>
      <c r="H236" s="29"/>
      <c r="I236" s="20"/>
      <c r="J236" s="74"/>
      <c r="K236" s="75"/>
      <c r="L236" s="67"/>
      <c r="M236" s="73"/>
      <c r="N236" s="67"/>
      <c r="O236" s="67"/>
      <c r="P236" s="29"/>
      <c r="Q236" s="29"/>
      <c r="R236" s="29"/>
      <c r="S236" s="20"/>
      <c r="T236" s="74"/>
      <c r="U236" s="75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</row>
    <row r="237" spans="1:36" ht="11.25" customHeight="1" x14ac:dyDescent="0.2">
      <c r="A237" s="72"/>
      <c r="B237" s="67"/>
      <c r="C237" s="73"/>
      <c r="D237" s="67"/>
      <c r="E237" s="67"/>
      <c r="F237" s="29"/>
      <c r="G237" s="29"/>
      <c r="H237" s="29"/>
      <c r="I237" s="20"/>
      <c r="J237" s="74"/>
      <c r="K237" s="75"/>
      <c r="L237" s="67"/>
      <c r="M237" s="73"/>
      <c r="N237" s="67"/>
      <c r="O237" s="67"/>
      <c r="P237" s="29"/>
      <c r="Q237" s="29"/>
      <c r="R237" s="29"/>
      <c r="S237" s="20"/>
      <c r="T237" s="74"/>
      <c r="U237" s="75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</row>
    <row r="238" spans="1:36" ht="11.25" customHeight="1" x14ac:dyDescent="0.2">
      <c r="A238" s="72"/>
      <c r="B238" s="67"/>
      <c r="C238" s="73"/>
      <c r="D238" s="67"/>
      <c r="E238" s="67"/>
      <c r="F238" s="29"/>
      <c r="G238" s="29"/>
      <c r="H238" s="29"/>
      <c r="I238" s="20"/>
      <c r="J238" s="74"/>
      <c r="K238" s="75"/>
      <c r="L238" s="67"/>
      <c r="M238" s="73"/>
      <c r="N238" s="67"/>
      <c r="O238" s="67"/>
      <c r="P238" s="29"/>
      <c r="Q238" s="29"/>
      <c r="R238" s="29"/>
      <c r="S238" s="20"/>
      <c r="T238" s="74"/>
      <c r="U238" s="75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</row>
    <row r="239" spans="1:36" ht="11.25" customHeight="1" x14ac:dyDescent="0.2">
      <c r="A239" s="72"/>
      <c r="B239" s="67"/>
      <c r="C239" s="73"/>
      <c r="D239" s="67"/>
      <c r="E239" s="67"/>
      <c r="F239" s="29"/>
      <c r="G239" s="29"/>
      <c r="H239" s="29"/>
      <c r="I239" s="20"/>
      <c r="J239" s="74"/>
      <c r="K239" s="75"/>
      <c r="L239" s="67"/>
      <c r="M239" s="73"/>
      <c r="N239" s="67"/>
      <c r="O239" s="67"/>
      <c r="P239" s="29"/>
      <c r="Q239" s="29"/>
      <c r="R239" s="29"/>
      <c r="S239" s="20"/>
      <c r="T239" s="74"/>
      <c r="U239" s="75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</row>
    <row r="240" spans="1:36" ht="11.25" customHeight="1" x14ac:dyDescent="0.2">
      <c r="A240" s="72"/>
      <c r="B240" s="67"/>
      <c r="C240" s="73"/>
      <c r="D240" s="67"/>
      <c r="E240" s="67"/>
      <c r="F240" s="29"/>
      <c r="G240" s="29"/>
      <c r="H240" s="29"/>
      <c r="I240" s="20"/>
      <c r="J240" s="74"/>
      <c r="K240" s="75"/>
      <c r="L240" s="67"/>
      <c r="M240" s="73"/>
      <c r="N240" s="67"/>
      <c r="O240" s="67"/>
      <c r="P240" s="29"/>
      <c r="Q240" s="29"/>
      <c r="R240" s="29"/>
      <c r="S240" s="20"/>
      <c r="T240" s="74"/>
      <c r="U240" s="75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</row>
    <row r="241" spans="1:36" ht="11.25" customHeight="1" x14ac:dyDescent="0.2">
      <c r="A241" s="72"/>
      <c r="B241" s="67"/>
      <c r="C241" s="73"/>
      <c r="D241" s="67"/>
      <c r="E241" s="67"/>
      <c r="F241" s="29"/>
      <c r="G241" s="29"/>
      <c r="H241" s="29"/>
      <c r="I241" s="20"/>
      <c r="J241" s="74"/>
      <c r="K241" s="75"/>
      <c r="L241" s="67"/>
      <c r="M241" s="73"/>
      <c r="N241" s="67"/>
      <c r="O241" s="67"/>
      <c r="P241" s="29"/>
      <c r="Q241" s="29"/>
      <c r="R241" s="29"/>
      <c r="S241" s="20"/>
      <c r="T241" s="74"/>
      <c r="U241" s="75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</row>
    <row r="242" spans="1:36" ht="11.25" customHeight="1" x14ac:dyDescent="0.2">
      <c r="A242" s="72"/>
      <c r="B242" s="67"/>
      <c r="C242" s="73"/>
      <c r="D242" s="67"/>
      <c r="E242" s="67"/>
      <c r="F242" s="29"/>
      <c r="G242" s="29"/>
      <c r="H242" s="29"/>
      <c r="I242" s="20"/>
      <c r="J242" s="74"/>
      <c r="K242" s="75"/>
      <c r="L242" s="67"/>
      <c r="M242" s="73"/>
      <c r="N242" s="67"/>
      <c r="O242" s="67"/>
      <c r="P242" s="29"/>
      <c r="Q242" s="29"/>
      <c r="R242" s="29"/>
      <c r="S242" s="20"/>
      <c r="T242" s="74"/>
      <c r="U242" s="75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</row>
    <row r="243" spans="1:36" ht="11.25" customHeight="1" x14ac:dyDescent="0.2">
      <c r="A243" s="72"/>
      <c r="B243" s="67"/>
      <c r="C243" s="73"/>
      <c r="D243" s="67"/>
      <c r="E243" s="67"/>
      <c r="F243" s="29"/>
      <c r="G243" s="29"/>
      <c r="H243" s="29"/>
      <c r="I243" s="20"/>
      <c r="J243" s="74"/>
      <c r="K243" s="75"/>
      <c r="L243" s="67"/>
      <c r="M243" s="73"/>
      <c r="N243" s="67"/>
      <c r="O243" s="67"/>
      <c r="P243" s="29"/>
      <c r="Q243" s="29"/>
      <c r="R243" s="29"/>
      <c r="S243" s="20"/>
      <c r="T243" s="74"/>
      <c r="U243" s="75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</row>
    <row r="244" spans="1:36" ht="11.25" customHeight="1" x14ac:dyDescent="0.2">
      <c r="A244" s="72"/>
      <c r="B244" s="67"/>
      <c r="C244" s="73"/>
      <c r="D244" s="67"/>
      <c r="E244" s="67"/>
      <c r="F244" s="29"/>
      <c r="G244" s="29"/>
      <c r="H244" s="29"/>
      <c r="I244" s="20"/>
      <c r="J244" s="74"/>
      <c r="K244" s="75"/>
      <c r="L244" s="67"/>
      <c r="M244" s="73"/>
      <c r="N244" s="67"/>
      <c r="O244" s="67"/>
      <c r="P244" s="29"/>
      <c r="Q244" s="29"/>
      <c r="R244" s="29"/>
      <c r="S244" s="20"/>
      <c r="T244" s="74"/>
      <c r="U244" s="75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</row>
    <row r="245" spans="1:36" ht="11.25" customHeight="1" x14ac:dyDescent="0.2">
      <c r="A245" s="72"/>
      <c r="B245" s="67"/>
      <c r="C245" s="73"/>
      <c r="D245" s="67"/>
      <c r="E245" s="67"/>
      <c r="F245" s="29"/>
      <c r="G245" s="29"/>
      <c r="H245" s="29"/>
      <c r="I245" s="20"/>
      <c r="J245" s="74"/>
      <c r="K245" s="75"/>
      <c r="L245" s="67"/>
      <c r="M245" s="73"/>
      <c r="N245" s="67"/>
      <c r="O245" s="67"/>
      <c r="P245" s="29"/>
      <c r="Q245" s="29"/>
      <c r="R245" s="29"/>
      <c r="S245" s="20"/>
      <c r="T245" s="74"/>
      <c r="U245" s="75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</row>
    <row r="246" spans="1:36" ht="11.25" customHeight="1" x14ac:dyDescent="0.2">
      <c r="A246" s="72"/>
      <c r="B246" s="67"/>
      <c r="C246" s="73"/>
      <c r="D246" s="67"/>
      <c r="E246" s="67"/>
      <c r="F246" s="29"/>
      <c r="G246" s="29"/>
      <c r="H246" s="29"/>
      <c r="I246" s="20"/>
      <c r="J246" s="74"/>
      <c r="K246" s="75"/>
      <c r="L246" s="67"/>
      <c r="M246" s="73"/>
      <c r="N246" s="67"/>
      <c r="O246" s="67"/>
      <c r="P246" s="29"/>
      <c r="Q246" s="29"/>
      <c r="R246" s="29"/>
      <c r="S246" s="20"/>
      <c r="T246" s="74"/>
      <c r="U246" s="75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</row>
    <row r="247" spans="1:36" ht="11.25" customHeight="1" x14ac:dyDescent="0.2">
      <c r="A247" s="72"/>
      <c r="B247" s="67"/>
      <c r="C247" s="73"/>
      <c r="D247" s="67"/>
      <c r="E247" s="67"/>
      <c r="F247" s="29"/>
      <c r="G247" s="29"/>
      <c r="H247" s="29"/>
      <c r="I247" s="20"/>
      <c r="J247" s="74"/>
      <c r="K247" s="75"/>
      <c r="L247" s="67"/>
      <c r="M247" s="73"/>
      <c r="N247" s="67"/>
      <c r="O247" s="67"/>
      <c r="P247" s="29"/>
      <c r="Q247" s="29"/>
      <c r="R247" s="29"/>
      <c r="S247" s="20"/>
      <c r="T247" s="74"/>
      <c r="U247" s="75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</row>
    <row r="248" spans="1:36" ht="11.25" customHeight="1" x14ac:dyDescent="0.2">
      <c r="A248" s="72"/>
      <c r="B248" s="67"/>
      <c r="C248" s="73"/>
      <c r="D248" s="67"/>
      <c r="E248" s="67"/>
      <c r="F248" s="29"/>
      <c r="G248" s="29"/>
      <c r="H248" s="29"/>
      <c r="I248" s="20"/>
      <c r="J248" s="74"/>
      <c r="K248" s="75"/>
      <c r="L248" s="67"/>
      <c r="M248" s="73"/>
      <c r="N248" s="67"/>
      <c r="O248" s="67"/>
      <c r="P248" s="29"/>
      <c r="Q248" s="29"/>
      <c r="R248" s="29"/>
      <c r="S248" s="20"/>
      <c r="T248" s="74"/>
      <c r="U248" s="75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</row>
    <row r="249" spans="1:36" ht="11.25" customHeight="1" x14ac:dyDescent="0.2">
      <c r="A249" s="72"/>
      <c r="B249" s="67"/>
      <c r="C249" s="73"/>
      <c r="D249" s="67"/>
      <c r="E249" s="67"/>
      <c r="F249" s="29"/>
      <c r="G249" s="29"/>
      <c r="H249" s="29"/>
      <c r="I249" s="20"/>
      <c r="J249" s="74"/>
      <c r="K249" s="75"/>
      <c r="L249" s="67"/>
      <c r="M249" s="73"/>
      <c r="N249" s="67"/>
      <c r="O249" s="67"/>
      <c r="P249" s="29"/>
      <c r="Q249" s="29"/>
      <c r="R249" s="29"/>
      <c r="S249" s="20"/>
      <c r="T249" s="74"/>
      <c r="U249" s="75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</row>
    <row r="250" spans="1:36" ht="11.25" customHeight="1" x14ac:dyDescent="0.2">
      <c r="A250" s="72"/>
      <c r="B250" s="67"/>
      <c r="C250" s="73"/>
      <c r="D250" s="67"/>
      <c r="E250" s="67"/>
      <c r="F250" s="29"/>
      <c r="G250" s="29"/>
      <c r="H250" s="29"/>
      <c r="I250" s="20"/>
      <c r="J250" s="74"/>
      <c r="K250" s="75"/>
      <c r="L250" s="67"/>
      <c r="M250" s="73"/>
      <c r="N250" s="67"/>
      <c r="O250" s="67"/>
      <c r="P250" s="29"/>
      <c r="Q250" s="29"/>
      <c r="R250" s="29"/>
      <c r="S250" s="20"/>
      <c r="T250" s="74"/>
      <c r="U250" s="75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</row>
    <row r="251" spans="1:36" ht="11.25" customHeight="1" x14ac:dyDescent="0.2">
      <c r="A251" s="72"/>
      <c r="B251" s="67"/>
      <c r="C251" s="73"/>
      <c r="D251" s="67"/>
      <c r="E251" s="67"/>
      <c r="F251" s="29"/>
      <c r="G251" s="29"/>
      <c r="H251" s="29"/>
      <c r="I251" s="20"/>
      <c r="J251" s="74"/>
      <c r="K251" s="75"/>
      <c r="L251" s="67"/>
      <c r="M251" s="73"/>
      <c r="N251" s="67"/>
      <c r="O251" s="67"/>
      <c r="P251" s="29"/>
      <c r="Q251" s="29"/>
      <c r="R251" s="29"/>
      <c r="S251" s="20"/>
      <c r="T251" s="74"/>
      <c r="U251" s="75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</row>
    <row r="252" spans="1:36" ht="11.25" customHeight="1" x14ac:dyDescent="0.2">
      <c r="A252" s="72"/>
      <c r="B252" s="67"/>
      <c r="C252" s="73"/>
      <c r="D252" s="67"/>
      <c r="E252" s="67"/>
      <c r="F252" s="29"/>
      <c r="G252" s="29"/>
      <c r="H252" s="29"/>
      <c r="I252" s="20"/>
      <c r="J252" s="74"/>
      <c r="K252" s="75"/>
      <c r="L252" s="67"/>
      <c r="M252" s="73"/>
      <c r="N252" s="67"/>
      <c r="O252" s="67"/>
      <c r="P252" s="29"/>
      <c r="Q252" s="29"/>
      <c r="R252" s="29"/>
      <c r="S252" s="20"/>
      <c r="T252" s="74"/>
      <c r="U252" s="75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</row>
    <row r="253" spans="1:36" ht="11.25" customHeight="1" x14ac:dyDescent="0.2">
      <c r="A253" s="72"/>
      <c r="B253" s="67"/>
      <c r="C253" s="73"/>
      <c r="D253" s="67"/>
      <c r="E253" s="67"/>
      <c r="F253" s="29"/>
      <c r="G253" s="29"/>
      <c r="H253" s="29"/>
      <c r="I253" s="20"/>
      <c r="J253" s="74"/>
      <c r="K253" s="75"/>
      <c r="L253" s="67"/>
      <c r="M253" s="73"/>
      <c r="N253" s="67"/>
      <c r="O253" s="67"/>
      <c r="P253" s="29"/>
      <c r="Q253" s="29"/>
      <c r="R253" s="29"/>
      <c r="S253" s="20"/>
      <c r="T253" s="74"/>
      <c r="U253" s="75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</row>
    <row r="254" spans="1:36" ht="11.25" customHeight="1" x14ac:dyDescent="0.2">
      <c r="A254" s="72"/>
      <c r="B254" s="67"/>
      <c r="C254" s="73"/>
      <c r="D254" s="67"/>
      <c r="E254" s="67"/>
      <c r="F254" s="29"/>
      <c r="G254" s="29"/>
      <c r="H254" s="29"/>
      <c r="I254" s="20"/>
      <c r="J254" s="74"/>
      <c r="K254" s="75"/>
      <c r="L254" s="67"/>
      <c r="M254" s="73"/>
      <c r="N254" s="67"/>
      <c r="O254" s="67"/>
      <c r="P254" s="29"/>
      <c r="Q254" s="29"/>
      <c r="R254" s="29"/>
      <c r="S254" s="20"/>
      <c r="T254" s="74"/>
      <c r="U254" s="75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</row>
    <row r="255" spans="1:36" ht="11.25" customHeight="1" x14ac:dyDescent="0.2">
      <c r="A255" s="72"/>
      <c r="B255" s="67"/>
      <c r="C255" s="73"/>
      <c r="D255" s="67"/>
      <c r="E255" s="67"/>
      <c r="F255" s="29"/>
      <c r="G255" s="29"/>
      <c r="H255" s="29"/>
      <c r="I255" s="20"/>
      <c r="J255" s="74"/>
      <c r="K255" s="75"/>
      <c r="L255" s="67"/>
      <c r="M255" s="73"/>
      <c r="N255" s="67"/>
      <c r="O255" s="67"/>
      <c r="P255" s="29"/>
      <c r="Q255" s="29"/>
      <c r="R255" s="29"/>
      <c r="S255" s="20"/>
      <c r="T255" s="74"/>
      <c r="U255" s="75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</row>
    <row r="256" spans="1:36" ht="15.75" customHeight="1" x14ac:dyDescent="0.2">
      <c r="A256" s="76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</row>
    <row r="257" spans="1:36" ht="15.75" customHeight="1" x14ac:dyDescent="0.2">
      <c r="A257" s="76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</row>
    <row r="258" spans="1:36" ht="15.75" customHeight="1" x14ac:dyDescent="0.2">
      <c r="A258" s="76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</row>
    <row r="259" spans="1:36" ht="15.75" customHeight="1" x14ac:dyDescent="0.2">
      <c r="A259" s="76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</row>
    <row r="260" spans="1:36" ht="15.75" customHeight="1" x14ac:dyDescent="0.2">
      <c r="A260" s="76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</row>
    <row r="261" spans="1:36" ht="15.75" customHeight="1" x14ac:dyDescent="0.2">
      <c r="A261" s="76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</row>
    <row r="262" spans="1:36" ht="15.75" customHeight="1" x14ac:dyDescent="0.2">
      <c r="A262" s="76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</row>
    <row r="263" spans="1:36" ht="15.75" customHeight="1" x14ac:dyDescent="0.2">
      <c r="A263" s="76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</row>
    <row r="264" spans="1:36" ht="15.75" customHeight="1" x14ac:dyDescent="0.2">
      <c r="A264" s="76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</row>
    <row r="265" spans="1:36" ht="15.75" customHeight="1" x14ac:dyDescent="0.2">
      <c r="A265" s="76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</row>
    <row r="266" spans="1:36" ht="15.75" customHeight="1" x14ac:dyDescent="0.2">
      <c r="A266" s="76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</row>
    <row r="267" spans="1:36" ht="15.75" customHeight="1" x14ac:dyDescent="0.2">
      <c r="A267" s="76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</row>
    <row r="268" spans="1:36" ht="15.75" customHeight="1" x14ac:dyDescent="0.2">
      <c r="A268" s="76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</row>
    <row r="269" spans="1:36" ht="15.75" customHeight="1" x14ac:dyDescent="0.2">
      <c r="A269" s="76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</row>
    <row r="270" spans="1:36" ht="15.75" customHeight="1" x14ac:dyDescent="0.2">
      <c r="A270" s="76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</row>
    <row r="271" spans="1:36" ht="15.75" customHeight="1" x14ac:dyDescent="0.2">
      <c r="A271" s="76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</row>
    <row r="272" spans="1:36" ht="15.75" customHeight="1" x14ac:dyDescent="0.2">
      <c r="A272" s="76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</row>
    <row r="273" spans="1:36" ht="15.75" customHeight="1" x14ac:dyDescent="0.2">
      <c r="A273" s="76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</row>
    <row r="274" spans="1:36" ht="15.75" customHeight="1" x14ac:dyDescent="0.2">
      <c r="A274" s="76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</row>
    <row r="275" spans="1:36" ht="15.75" customHeight="1" x14ac:dyDescent="0.2">
      <c r="A275" s="76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</row>
    <row r="276" spans="1:36" ht="15.75" customHeight="1" x14ac:dyDescent="0.2">
      <c r="A276" s="76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</row>
    <row r="277" spans="1:36" ht="15.75" customHeight="1" x14ac:dyDescent="0.2">
      <c r="A277" s="76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</row>
    <row r="278" spans="1:36" ht="15.75" customHeight="1" x14ac:dyDescent="0.2">
      <c r="A278" s="76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</row>
    <row r="279" spans="1:36" ht="15.75" customHeight="1" x14ac:dyDescent="0.2">
      <c r="A279" s="76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</row>
    <row r="280" spans="1:36" ht="15.75" customHeight="1" x14ac:dyDescent="0.2">
      <c r="A280" s="76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</row>
    <row r="281" spans="1:36" ht="15.75" customHeight="1" x14ac:dyDescent="0.2">
      <c r="A281" s="76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</row>
    <row r="282" spans="1:36" ht="15.75" customHeight="1" x14ac:dyDescent="0.2">
      <c r="A282" s="76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</row>
    <row r="283" spans="1:36" ht="15.75" customHeight="1" x14ac:dyDescent="0.2">
      <c r="A283" s="76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</row>
    <row r="284" spans="1:36" ht="15.75" customHeight="1" x14ac:dyDescent="0.2">
      <c r="A284" s="76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</row>
    <row r="285" spans="1:36" ht="15.75" customHeight="1" x14ac:dyDescent="0.2">
      <c r="A285" s="76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</row>
    <row r="286" spans="1:36" ht="15.75" customHeight="1" x14ac:dyDescent="0.2">
      <c r="A286" s="7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</row>
    <row r="287" spans="1:36" ht="15.75" customHeight="1" x14ac:dyDescent="0.2">
      <c r="A287" s="76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</row>
    <row r="288" spans="1:36" ht="15.75" customHeight="1" x14ac:dyDescent="0.2">
      <c r="A288" s="76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</row>
    <row r="289" spans="1:36" ht="15.75" customHeight="1" x14ac:dyDescent="0.2">
      <c r="A289" s="76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</row>
    <row r="290" spans="1:36" ht="15.75" customHeight="1" x14ac:dyDescent="0.2">
      <c r="A290" s="76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</row>
    <row r="291" spans="1:36" ht="15.75" customHeight="1" x14ac:dyDescent="0.2">
      <c r="A291" s="76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</row>
    <row r="292" spans="1:36" ht="15.75" customHeight="1" x14ac:dyDescent="0.2">
      <c r="A292" s="76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</row>
    <row r="293" spans="1:36" ht="15.75" customHeight="1" x14ac:dyDescent="0.2">
      <c r="A293" s="76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</row>
    <row r="294" spans="1:36" ht="15.75" customHeight="1" x14ac:dyDescent="0.2">
      <c r="A294" s="76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</row>
    <row r="295" spans="1:36" ht="15.75" customHeight="1" x14ac:dyDescent="0.2">
      <c r="A295" s="76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</row>
    <row r="296" spans="1:36" ht="15.75" customHeight="1" x14ac:dyDescent="0.2">
      <c r="A296" s="76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</row>
    <row r="297" spans="1:36" ht="15.75" customHeight="1" x14ac:dyDescent="0.2">
      <c r="A297" s="76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</row>
    <row r="298" spans="1:36" ht="15.75" customHeight="1" x14ac:dyDescent="0.2">
      <c r="A298" s="76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</row>
    <row r="299" spans="1:36" ht="15.75" customHeight="1" x14ac:dyDescent="0.2">
      <c r="A299" s="76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</row>
    <row r="300" spans="1:36" ht="15.75" customHeight="1" x14ac:dyDescent="0.2">
      <c r="A300" s="76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</row>
    <row r="301" spans="1:36" ht="15.75" customHeight="1" x14ac:dyDescent="0.2">
      <c r="A301" s="76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</row>
    <row r="302" spans="1:36" ht="15.75" customHeight="1" x14ac:dyDescent="0.2">
      <c r="A302" s="76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</row>
    <row r="303" spans="1:36" ht="15.75" customHeight="1" x14ac:dyDescent="0.2">
      <c r="A303" s="76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</row>
    <row r="304" spans="1:36" ht="15.75" customHeight="1" x14ac:dyDescent="0.2">
      <c r="A304" s="76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</row>
    <row r="305" spans="1:36" ht="15.75" customHeight="1" x14ac:dyDescent="0.2">
      <c r="A305" s="76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</row>
    <row r="306" spans="1:36" ht="15.75" customHeight="1" x14ac:dyDescent="0.2">
      <c r="A306" s="76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</row>
    <row r="307" spans="1:36" ht="15.75" customHeight="1" x14ac:dyDescent="0.2">
      <c r="A307" s="76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</row>
    <row r="308" spans="1:36" ht="15.75" customHeight="1" x14ac:dyDescent="0.2">
      <c r="A308" s="76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</row>
    <row r="309" spans="1:36" ht="15.75" customHeight="1" x14ac:dyDescent="0.2">
      <c r="A309" s="76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</row>
    <row r="310" spans="1:36" ht="15.75" customHeight="1" x14ac:dyDescent="0.2">
      <c r="A310" s="76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</row>
    <row r="311" spans="1:36" ht="15.75" customHeight="1" x14ac:dyDescent="0.2">
      <c r="A311" s="76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</row>
    <row r="312" spans="1:36" ht="15.75" customHeight="1" x14ac:dyDescent="0.2">
      <c r="A312" s="76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</row>
    <row r="313" spans="1:36" ht="15.75" customHeight="1" x14ac:dyDescent="0.2">
      <c r="A313" s="76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</row>
    <row r="314" spans="1:36" ht="15.75" customHeight="1" x14ac:dyDescent="0.2">
      <c r="A314" s="76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</row>
    <row r="315" spans="1:36" ht="15.75" customHeight="1" x14ac:dyDescent="0.2">
      <c r="A315" s="76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</row>
    <row r="316" spans="1:36" ht="15.75" customHeight="1" x14ac:dyDescent="0.2">
      <c r="A316" s="76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</row>
    <row r="317" spans="1:36" ht="15.75" customHeight="1" x14ac:dyDescent="0.2">
      <c r="A317" s="76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</row>
    <row r="318" spans="1:36" ht="15.75" customHeight="1" x14ac:dyDescent="0.2">
      <c r="A318" s="76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</row>
    <row r="319" spans="1:36" ht="15.75" customHeight="1" x14ac:dyDescent="0.2">
      <c r="A319" s="76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</row>
    <row r="320" spans="1:36" ht="15.75" customHeight="1" x14ac:dyDescent="0.2">
      <c r="A320" s="76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</row>
    <row r="321" spans="1:36" ht="15.75" customHeight="1" x14ac:dyDescent="0.2">
      <c r="A321" s="76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</row>
    <row r="322" spans="1:36" ht="15.75" customHeight="1" x14ac:dyDescent="0.2">
      <c r="A322" s="76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</row>
    <row r="323" spans="1:36" ht="15.75" customHeight="1" x14ac:dyDescent="0.2">
      <c r="A323" s="76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</row>
    <row r="324" spans="1:36" ht="15.75" customHeight="1" x14ac:dyDescent="0.2">
      <c r="A324" s="76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</row>
    <row r="325" spans="1:36" ht="15.75" customHeight="1" x14ac:dyDescent="0.2">
      <c r="A325" s="76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</row>
    <row r="326" spans="1:36" ht="15.75" customHeight="1" x14ac:dyDescent="0.2">
      <c r="A326" s="76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</row>
    <row r="327" spans="1:36" ht="15.75" customHeight="1" x14ac:dyDescent="0.2">
      <c r="A327" s="76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</row>
    <row r="328" spans="1:36" ht="15.75" customHeight="1" x14ac:dyDescent="0.2">
      <c r="A328" s="76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</row>
    <row r="329" spans="1:36" ht="15.75" customHeight="1" x14ac:dyDescent="0.2">
      <c r="A329" s="76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</row>
    <row r="330" spans="1:36" ht="15.75" customHeight="1" x14ac:dyDescent="0.2">
      <c r="A330" s="76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</row>
    <row r="331" spans="1:36" ht="15.75" customHeight="1" x14ac:dyDescent="0.2">
      <c r="A331" s="76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</row>
    <row r="332" spans="1:36" ht="15.75" customHeight="1" x14ac:dyDescent="0.2">
      <c r="A332" s="76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</row>
    <row r="333" spans="1:36" ht="15.75" customHeight="1" x14ac:dyDescent="0.2">
      <c r="A333" s="7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</row>
    <row r="334" spans="1:36" ht="15.75" customHeight="1" x14ac:dyDescent="0.2">
      <c r="A334" s="76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</row>
    <row r="335" spans="1:36" ht="15.75" customHeight="1" x14ac:dyDescent="0.2">
      <c r="A335" s="76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</row>
    <row r="336" spans="1:36" ht="15.75" customHeight="1" x14ac:dyDescent="0.2">
      <c r="A336" s="76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</row>
    <row r="337" spans="1:36" ht="15.75" customHeight="1" x14ac:dyDescent="0.2">
      <c r="A337" s="76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</row>
    <row r="338" spans="1:36" ht="15.75" customHeight="1" x14ac:dyDescent="0.2">
      <c r="A338" s="76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</row>
    <row r="339" spans="1:36" ht="15.75" customHeight="1" x14ac:dyDescent="0.2">
      <c r="A339" s="76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</row>
    <row r="340" spans="1:36" ht="15.75" customHeight="1" x14ac:dyDescent="0.2">
      <c r="A340" s="76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</row>
    <row r="341" spans="1:36" ht="15.75" customHeight="1" x14ac:dyDescent="0.2">
      <c r="A341" s="76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</row>
    <row r="342" spans="1:36" ht="15.75" customHeight="1" x14ac:dyDescent="0.2">
      <c r="A342" s="76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</row>
    <row r="343" spans="1:36" ht="15.75" customHeight="1" x14ac:dyDescent="0.2">
      <c r="A343" s="76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</row>
    <row r="344" spans="1:36" ht="15.75" customHeight="1" x14ac:dyDescent="0.2">
      <c r="A344" s="76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</row>
    <row r="345" spans="1:36" ht="15.75" customHeight="1" x14ac:dyDescent="0.2">
      <c r="A345" s="76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</row>
    <row r="346" spans="1:36" ht="15.75" customHeight="1" x14ac:dyDescent="0.2">
      <c r="A346" s="76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</row>
    <row r="347" spans="1:36" ht="15.75" customHeight="1" x14ac:dyDescent="0.2">
      <c r="A347" s="76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</row>
    <row r="348" spans="1:36" ht="15.75" customHeight="1" x14ac:dyDescent="0.2">
      <c r="A348" s="76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ht="15.75" customHeight="1" x14ac:dyDescent="0.2">
      <c r="A349" s="76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</row>
    <row r="350" spans="1:36" ht="15.75" customHeight="1" x14ac:dyDescent="0.2">
      <c r="A350" s="76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ht="15.75" customHeight="1" x14ac:dyDescent="0.2">
      <c r="A351" s="76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</row>
    <row r="352" spans="1:36" ht="15.75" customHeight="1" x14ac:dyDescent="0.2">
      <c r="A352" s="76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</row>
    <row r="353" spans="1:36" ht="15.75" customHeight="1" x14ac:dyDescent="0.2">
      <c r="A353" s="76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</row>
    <row r="354" spans="1:36" ht="15.75" customHeight="1" x14ac:dyDescent="0.2">
      <c r="A354" s="76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</row>
    <row r="355" spans="1:36" ht="15.75" customHeight="1" x14ac:dyDescent="0.2">
      <c r="A355" s="76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</row>
    <row r="356" spans="1:36" ht="15.75" customHeight="1" x14ac:dyDescent="0.2">
      <c r="A356" s="76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</row>
    <row r="357" spans="1:36" ht="15.75" customHeight="1" x14ac:dyDescent="0.2">
      <c r="A357" s="76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</row>
    <row r="358" spans="1:36" ht="15.75" customHeight="1" x14ac:dyDescent="0.2">
      <c r="A358" s="76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</row>
    <row r="359" spans="1:36" ht="15.75" customHeight="1" x14ac:dyDescent="0.2">
      <c r="A359" s="76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</row>
    <row r="360" spans="1:36" ht="15.75" customHeight="1" x14ac:dyDescent="0.2">
      <c r="A360" s="76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</row>
    <row r="361" spans="1:36" ht="15.75" customHeight="1" x14ac:dyDescent="0.2">
      <c r="A361" s="76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</row>
    <row r="362" spans="1:36" ht="15.75" customHeight="1" x14ac:dyDescent="0.2">
      <c r="A362" s="76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</row>
    <row r="363" spans="1:36" ht="15.75" customHeight="1" x14ac:dyDescent="0.2">
      <c r="A363" s="76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</row>
    <row r="364" spans="1:36" ht="15.75" customHeight="1" x14ac:dyDescent="0.2">
      <c r="A364" s="76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</row>
    <row r="365" spans="1:36" ht="15.75" customHeight="1" x14ac:dyDescent="0.2">
      <c r="A365" s="76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</row>
    <row r="366" spans="1:36" ht="15.75" customHeight="1" x14ac:dyDescent="0.2">
      <c r="A366" s="76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</row>
    <row r="367" spans="1:36" ht="15.75" customHeight="1" x14ac:dyDescent="0.2">
      <c r="A367" s="76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</row>
    <row r="368" spans="1:36" ht="15.75" customHeight="1" x14ac:dyDescent="0.2">
      <c r="A368" s="76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</row>
    <row r="369" spans="1:36" ht="15.75" customHeight="1" x14ac:dyDescent="0.2">
      <c r="A369" s="76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</row>
    <row r="370" spans="1:36" ht="15.75" customHeight="1" x14ac:dyDescent="0.2">
      <c r="A370" s="76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</row>
    <row r="371" spans="1:36" ht="15.75" customHeight="1" x14ac:dyDescent="0.2">
      <c r="A371" s="76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</row>
    <row r="372" spans="1:36" ht="15.75" customHeight="1" x14ac:dyDescent="0.2">
      <c r="A372" s="76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</row>
    <row r="373" spans="1:36" ht="15.75" customHeight="1" x14ac:dyDescent="0.2">
      <c r="A373" s="76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</row>
    <row r="374" spans="1:36" ht="15.75" customHeight="1" x14ac:dyDescent="0.2">
      <c r="A374" s="76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</row>
    <row r="375" spans="1:36" ht="15.75" customHeight="1" x14ac:dyDescent="0.2">
      <c r="A375" s="76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</row>
    <row r="376" spans="1:36" ht="15.75" customHeight="1" x14ac:dyDescent="0.2">
      <c r="A376" s="76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</row>
    <row r="377" spans="1:36" ht="15.75" customHeight="1" x14ac:dyDescent="0.2">
      <c r="A377" s="76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</row>
    <row r="378" spans="1:36" ht="15.75" customHeight="1" x14ac:dyDescent="0.2">
      <c r="A378" s="76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</row>
    <row r="379" spans="1:36" ht="15.75" customHeight="1" x14ac:dyDescent="0.2">
      <c r="A379" s="76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</row>
    <row r="380" spans="1:36" ht="15.75" customHeight="1" x14ac:dyDescent="0.2">
      <c r="A380" s="7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</row>
    <row r="381" spans="1:36" ht="15.75" customHeight="1" x14ac:dyDescent="0.2">
      <c r="A381" s="76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</row>
    <row r="382" spans="1:36" ht="15.75" customHeight="1" x14ac:dyDescent="0.2">
      <c r="A382" s="76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</row>
    <row r="383" spans="1:36" ht="15.75" customHeight="1" x14ac:dyDescent="0.2">
      <c r="A383" s="76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</row>
    <row r="384" spans="1:36" ht="15.75" customHeight="1" x14ac:dyDescent="0.2">
      <c r="A384" s="76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</row>
    <row r="385" spans="1:36" ht="15.75" customHeight="1" x14ac:dyDescent="0.2">
      <c r="A385" s="76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</row>
    <row r="386" spans="1:36" ht="15.75" customHeight="1" x14ac:dyDescent="0.2">
      <c r="A386" s="76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</row>
    <row r="387" spans="1:36" ht="15.75" customHeight="1" x14ac:dyDescent="0.2">
      <c r="A387" s="76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</row>
    <row r="388" spans="1:36" ht="15.75" customHeight="1" x14ac:dyDescent="0.2">
      <c r="A388" s="76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</row>
    <row r="389" spans="1:36" ht="15.75" customHeight="1" x14ac:dyDescent="0.2">
      <c r="A389" s="76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</row>
    <row r="390" spans="1:36" ht="15.75" customHeight="1" x14ac:dyDescent="0.2">
      <c r="A390" s="76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</row>
    <row r="391" spans="1:36" ht="15.75" customHeight="1" x14ac:dyDescent="0.2">
      <c r="A391" s="76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</row>
    <row r="392" spans="1:36" ht="15.75" customHeight="1" x14ac:dyDescent="0.2">
      <c r="A392" s="76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</row>
    <row r="393" spans="1:36" ht="15.75" customHeight="1" x14ac:dyDescent="0.2">
      <c r="A393" s="76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</row>
    <row r="394" spans="1:36" ht="15.75" customHeight="1" x14ac:dyDescent="0.2">
      <c r="A394" s="76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</row>
    <row r="395" spans="1:36" ht="15.75" customHeight="1" x14ac:dyDescent="0.2">
      <c r="A395" s="76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</row>
    <row r="396" spans="1:36" ht="15.75" customHeight="1" x14ac:dyDescent="0.2">
      <c r="A396" s="76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</row>
    <row r="397" spans="1:36" ht="15.75" customHeight="1" x14ac:dyDescent="0.2">
      <c r="A397" s="76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</row>
    <row r="398" spans="1:36" ht="15.75" customHeight="1" x14ac:dyDescent="0.2">
      <c r="A398" s="76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</row>
    <row r="399" spans="1:36" ht="15.75" customHeight="1" x14ac:dyDescent="0.2">
      <c r="A399" s="76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</row>
    <row r="400" spans="1:36" ht="15.75" customHeight="1" x14ac:dyDescent="0.2">
      <c r="A400" s="76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</row>
    <row r="401" spans="1:36" ht="15.75" customHeight="1" x14ac:dyDescent="0.2">
      <c r="A401" s="76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</row>
    <row r="402" spans="1:36" ht="15.75" customHeight="1" x14ac:dyDescent="0.2">
      <c r="A402" s="76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</row>
    <row r="403" spans="1:36" ht="15.75" customHeight="1" x14ac:dyDescent="0.2">
      <c r="A403" s="76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</row>
    <row r="404" spans="1:36" ht="15.75" customHeight="1" x14ac:dyDescent="0.2">
      <c r="A404" s="76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</row>
    <row r="405" spans="1:36" ht="15.75" customHeight="1" x14ac:dyDescent="0.2">
      <c r="A405" s="76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</row>
    <row r="406" spans="1:36" ht="15.75" customHeight="1" x14ac:dyDescent="0.2">
      <c r="A406" s="76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</row>
    <row r="407" spans="1:36" ht="15.75" customHeight="1" x14ac:dyDescent="0.2">
      <c r="A407" s="76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</row>
    <row r="408" spans="1:36" ht="15.75" customHeight="1" x14ac:dyDescent="0.2">
      <c r="A408" s="76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</row>
    <row r="409" spans="1:36" ht="15.75" customHeight="1" x14ac:dyDescent="0.2">
      <c r="A409" s="76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</row>
    <row r="410" spans="1:36" ht="15.75" customHeight="1" x14ac:dyDescent="0.2">
      <c r="A410" s="76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</row>
    <row r="411" spans="1:36" ht="15.75" customHeight="1" x14ac:dyDescent="0.2">
      <c r="A411" s="76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</row>
    <row r="412" spans="1:36" ht="15.75" customHeight="1" x14ac:dyDescent="0.2">
      <c r="A412" s="76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</row>
    <row r="413" spans="1:36" ht="15.75" customHeight="1" x14ac:dyDescent="0.2">
      <c r="A413" s="76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</row>
    <row r="414" spans="1:36" ht="15.75" customHeight="1" x14ac:dyDescent="0.2">
      <c r="A414" s="76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</row>
    <row r="415" spans="1:36" ht="15.75" customHeight="1" x14ac:dyDescent="0.2">
      <c r="A415" s="76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1:36" ht="15.75" customHeight="1" x14ac:dyDescent="0.2">
      <c r="A416" s="76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</row>
    <row r="417" spans="1:36" ht="15.75" customHeight="1" x14ac:dyDescent="0.2">
      <c r="A417" s="76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</row>
    <row r="418" spans="1:36" ht="15.75" customHeight="1" x14ac:dyDescent="0.2">
      <c r="A418" s="76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</row>
    <row r="419" spans="1:36" ht="15.75" customHeight="1" x14ac:dyDescent="0.2">
      <c r="A419" s="76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</row>
    <row r="420" spans="1:36" ht="15.75" customHeight="1" x14ac:dyDescent="0.2">
      <c r="A420" s="76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</row>
    <row r="421" spans="1:36" ht="15.75" customHeight="1" x14ac:dyDescent="0.2">
      <c r="A421" s="76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</row>
    <row r="422" spans="1:36" ht="15.75" customHeight="1" x14ac:dyDescent="0.2">
      <c r="A422" s="76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</row>
    <row r="423" spans="1:36" ht="15.75" customHeight="1" x14ac:dyDescent="0.2">
      <c r="A423" s="76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</row>
    <row r="424" spans="1:36" ht="15.75" customHeight="1" x14ac:dyDescent="0.2">
      <c r="A424" s="76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</row>
    <row r="425" spans="1:36" ht="15.75" customHeight="1" x14ac:dyDescent="0.2">
      <c r="A425" s="76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</row>
    <row r="426" spans="1:36" ht="15.75" customHeight="1" x14ac:dyDescent="0.2">
      <c r="A426" s="76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1:36" ht="15.75" customHeight="1" x14ac:dyDescent="0.2">
      <c r="A427" s="7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</row>
    <row r="428" spans="1:36" ht="15.75" customHeight="1" x14ac:dyDescent="0.2">
      <c r="A428" s="76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</row>
    <row r="429" spans="1:36" ht="15.75" customHeight="1" x14ac:dyDescent="0.2">
      <c r="A429" s="76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</row>
    <row r="430" spans="1:36" ht="15.75" customHeight="1" x14ac:dyDescent="0.2">
      <c r="A430" s="76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</row>
    <row r="431" spans="1:36" ht="15.75" customHeight="1" x14ac:dyDescent="0.2">
      <c r="A431" s="76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</row>
    <row r="432" spans="1:36" ht="15.75" customHeight="1" x14ac:dyDescent="0.2">
      <c r="A432" s="76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</row>
    <row r="433" spans="1:36" ht="15.75" customHeight="1" x14ac:dyDescent="0.2">
      <c r="A433" s="76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</row>
    <row r="434" spans="1:36" ht="15.75" customHeight="1" x14ac:dyDescent="0.2">
      <c r="A434" s="76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</row>
    <row r="435" spans="1:36" ht="15.75" customHeight="1" x14ac:dyDescent="0.2">
      <c r="A435" s="76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</row>
    <row r="436" spans="1:36" ht="15.75" customHeight="1" x14ac:dyDescent="0.2">
      <c r="A436" s="76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</row>
    <row r="437" spans="1:36" ht="15.75" customHeight="1" x14ac:dyDescent="0.2">
      <c r="A437" s="76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</row>
    <row r="438" spans="1:36" ht="15.75" customHeight="1" x14ac:dyDescent="0.2">
      <c r="A438" s="76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</row>
    <row r="439" spans="1:36" ht="15.75" customHeight="1" x14ac:dyDescent="0.2">
      <c r="A439" s="76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</row>
    <row r="440" spans="1:36" ht="15.75" customHeight="1" x14ac:dyDescent="0.2">
      <c r="A440" s="76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1:36" ht="15.75" customHeight="1" x14ac:dyDescent="0.2">
      <c r="A441" s="76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</row>
    <row r="442" spans="1:36" ht="15.75" customHeight="1" x14ac:dyDescent="0.2">
      <c r="A442" s="76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</row>
    <row r="443" spans="1:36" ht="15.75" customHeight="1" x14ac:dyDescent="0.2">
      <c r="A443" s="76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</row>
    <row r="444" spans="1:36" ht="15.75" customHeight="1" x14ac:dyDescent="0.2">
      <c r="A444" s="76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</row>
    <row r="445" spans="1:36" ht="15.75" customHeight="1" x14ac:dyDescent="0.2">
      <c r="A445" s="76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</row>
    <row r="446" spans="1:36" ht="15.75" customHeight="1" x14ac:dyDescent="0.2">
      <c r="A446" s="76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</row>
    <row r="447" spans="1:36" ht="15.75" customHeight="1" x14ac:dyDescent="0.2">
      <c r="A447" s="76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</row>
    <row r="448" spans="1:36" ht="15.75" customHeight="1" x14ac:dyDescent="0.2">
      <c r="A448" s="76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</row>
    <row r="449" spans="1:36" ht="15.75" customHeight="1" x14ac:dyDescent="0.2">
      <c r="A449" s="76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</row>
    <row r="450" spans="1:36" ht="15.75" customHeight="1" x14ac:dyDescent="0.2">
      <c r="A450" s="76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</row>
    <row r="451" spans="1:36" ht="15.75" customHeight="1" x14ac:dyDescent="0.2">
      <c r="A451" s="76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</row>
    <row r="452" spans="1:36" ht="15.75" customHeight="1" x14ac:dyDescent="0.2">
      <c r="A452" s="76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</row>
    <row r="453" spans="1:36" ht="15.75" customHeight="1" x14ac:dyDescent="0.2">
      <c r="A453" s="76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</row>
    <row r="454" spans="1:36" ht="15.75" customHeight="1" x14ac:dyDescent="0.2">
      <c r="A454" s="76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</row>
    <row r="455" spans="1:36" ht="15.75" customHeight="1" x14ac:dyDescent="0.2">
      <c r="A455" s="76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</row>
    <row r="456" spans="1:36" ht="15.75" customHeight="1" x14ac:dyDescent="0.2">
      <c r="A456" s="76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</row>
    <row r="457" spans="1:36" ht="15.75" customHeight="1" x14ac:dyDescent="0.2">
      <c r="A457" s="76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</row>
    <row r="458" spans="1:36" ht="15.75" customHeight="1" x14ac:dyDescent="0.2">
      <c r="A458" s="76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</row>
    <row r="459" spans="1:36" ht="15.75" customHeight="1" x14ac:dyDescent="0.2">
      <c r="A459" s="76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</row>
    <row r="460" spans="1:36" ht="15.75" customHeight="1" x14ac:dyDescent="0.2">
      <c r="A460" s="76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</row>
    <row r="461" spans="1:36" ht="15.75" customHeight="1" x14ac:dyDescent="0.2">
      <c r="A461" s="76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</row>
    <row r="462" spans="1:36" ht="15.75" customHeight="1" x14ac:dyDescent="0.2">
      <c r="A462" s="76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</row>
    <row r="463" spans="1:36" ht="15.75" customHeight="1" x14ac:dyDescent="0.2">
      <c r="A463" s="76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</row>
    <row r="464" spans="1:36" ht="15.75" customHeight="1" x14ac:dyDescent="0.2">
      <c r="A464" s="76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</row>
    <row r="465" spans="1:36" ht="15.75" customHeight="1" x14ac:dyDescent="0.2">
      <c r="A465" s="76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</row>
    <row r="466" spans="1:36" ht="15.75" customHeight="1" x14ac:dyDescent="0.2">
      <c r="A466" s="76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</row>
    <row r="467" spans="1:36" ht="15.75" customHeight="1" x14ac:dyDescent="0.2">
      <c r="A467" s="76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</row>
    <row r="468" spans="1:36" ht="15.75" customHeight="1" x14ac:dyDescent="0.2">
      <c r="A468" s="76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</row>
    <row r="469" spans="1:36" ht="15.75" customHeight="1" x14ac:dyDescent="0.2">
      <c r="A469" s="76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</row>
    <row r="470" spans="1:36" ht="15.75" customHeight="1" x14ac:dyDescent="0.2">
      <c r="A470" s="76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</row>
    <row r="471" spans="1:36" ht="15.75" customHeight="1" x14ac:dyDescent="0.2">
      <c r="A471" s="76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</row>
    <row r="472" spans="1:36" ht="15.75" customHeight="1" x14ac:dyDescent="0.2">
      <c r="A472" s="76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</row>
    <row r="473" spans="1:36" ht="15.75" customHeight="1" x14ac:dyDescent="0.2">
      <c r="A473" s="76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</row>
    <row r="474" spans="1:36" ht="15.75" customHeight="1" x14ac:dyDescent="0.2">
      <c r="A474" s="7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</row>
    <row r="475" spans="1:36" ht="15.75" customHeight="1" x14ac:dyDescent="0.2">
      <c r="A475" s="76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</row>
    <row r="476" spans="1:36" ht="15.75" customHeight="1" x14ac:dyDescent="0.2">
      <c r="A476" s="76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</row>
    <row r="477" spans="1:36" ht="15.75" customHeight="1" x14ac:dyDescent="0.2">
      <c r="A477" s="76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</row>
    <row r="478" spans="1:36" ht="15.75" customHeight="1" x14ac:dyDescent="0.2">
      <c r="A478" s="76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</row>
    <row r="479" spans="1:36" ht="15.75" customHeight="1" x14ac:dyDescent="0.2">
      <c r="A479" s="76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</row>
    <row r="480" spans="1:36" ht="15.75" customHeight="1" x14ac:dyDescent="0.2">
      <c r="A480" s="76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</row>
    <row r="481" spans="1:36" ht="15.75" customHeight="1" x14ac:dyDescent="0.2">
      <c r="A481" s="76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</row>
    <row r="482" spans="1:36" ht="15.75" customHeight="1" x14ac:dyDescent="0.2">
      <c r="A482" s="76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</row>
    <row r="483" spans="1:36" ht="15.75" customHeight="1" x14ac:dyDescent="0.2">
      <c r="A483" s="76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</row>
    <row r="484" spans="1:36" ht="15.75" customHeight="1" x14ac:dyDescent="0.2">
      <c r="A484" s="76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</row>
    <row r="485" spans="1:36" ht="15.75" customHeight="1" x14ac:dyDescent="0.2">
      <c r="A485" s="76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</row>
    <row r="486" spans="1:36" ht="15.75" customHeight="1" x14ac:dyDescent="0.2">
      <c r="A486" s="76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</row>
    <row r="487" spans="1:36" ht="15.75" customHeight="1" x14ac:dyDescent="0.2">
      <c r="A487" s="76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</row>
    <row r="488" spans="1:36" ht="15.75" customHeight="1" x14ac:dyDescent="0.2">
      <c r="A488" s="76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</row>
    <row r="489" spans="1:36" ht="15.75" customHeight="1" x14ac:dyDescent="0.2">
      <c r="A489" s="76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</row>
    <row r="490" spans="1:36" ht="15.75" customHeight="1" x14ac:dyDescent="0.2">
      <c r="A490" s="76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</row>
    <row r="491" spans="1:36" ht="15.75" customHeight="1" x14ac:dyDescent="0.2">
      <c r="A491" s="76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</row>
    <row r="492" spans="1:36" ht="15.75" customHeight="1" x14ac:dyDescent="0.2">
      <c r="A492" s="76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</row>
    <row r="493" spans="1:36" ht="15.75" customHeight="1" x14ac:dyDescent="0.2">
      <c r="A493" s="76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</row>
    <row r="494" spans="1:36" ht="15.75" customHeight="1" x14ac:dyDescent="0.2">
      <c r="A494" s="76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</row>
    <row r="495" spans="1:36" ht="15.75" customHeight="1" x14ac:dyDescent="0.2">
      <c r="A495" s="76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</row>
    <row r="496" spans="1:36" ht="15.75" customHeight="1" x14ac:dyDescent="0.2">
      <c r="A496" s="76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</row>
    <row r="497" spans="1:36" ht="15.75" customHeight="1" x14ac:dyDescent="0.2">
      <c r="A497" s="76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</row>
    <row r="498" spans="1:36" ht="15.75" customHeight="1" x14ac:dyDescent="0.2">
      <c r="A498" s="76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</row>
    <row r="499" spans="1:36" ht="15.75" customHeight="1" x14ac:dyDescent="0.2">
      <c r="A499" s="76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</row>
    <row r="500" spans="1:36" ht="15.75" customHeight="1" x14ac:dyDescent="0.2">
      <c r="A500" s="76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</row>
    <row r="501" spans="1:36" ht="15.75" customHeight="1" x14ac:dyDescent="0.2">
      <c r="A501" s="76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</row>
    <row r="502" spans="1:36" ht="15.75" customHeight="1" x14ac:dyDescent="0.2">
      <c r="A502" s="76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</row>
    <row r="503" spans="1:36" ht="15.75" customHeight="1" x14ac:dyDescent="0.2">
      <c r="A503" s="76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</row>
    <row r="504" spans="1:36" ht="15.75" customHeight="1" x14ac:dyDescent="0.2">
      <c r="A504" s="76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</row>
    <row r="505" spans="1:36" ht="15.75" customHeight="1" x14ac:dyDescent="0.2">
      <c r="A505" s="76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</row>
    <row r="506" spans="1:36" ht="15.75" customHeight="1" x14ac:dyDescent="0.2">
      <c r="A506" s="76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</row>
    <row r="507" spans="1:36" ht="15.75" customHeight="1" x14ac:dyDescent="0.2">
      <c r="A507" s="76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</row>
    <row r="508" spans="1:36" ht="15.75" customHeight="1" x14ac:dyDescent="0.2">
      <c r="A508" s="76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</row>
    <row r="509" spans="1:36" ht="15.75" customHeight="1" x14ac:dyDescent="0.2">
      <c r="A509" s="76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</row>
    <row r="510" spans="1:36" ht="15.75" customHeight="1" x14ac:dyDescent="0.2">
      <c r="A510" s="76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</row>
    <row r="511" spans="1:36" ht="15.75" customHeight="1" x14ac:dyDescent="0.2">
      <c r="A511" s="76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</row>
    <row r="512" spans="1:36" ht="15.75" customHeight="1" x14ac:dyDescent="0.2">
      <c r="A512" s="76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</row>
    <row r="513" spans="1:36" ht="15.75" customHeight="1" x14ac:dyDescent="0.2">
      <c r="A513" s="76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</row>
    <row r="514" spans="1:36" ht="15.75" customHeight="1" x14ac:dyDescent="0.2">
      <c r="A514" s="76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</row>
    <row r="515" spans="1:36" ht="15.75" customHeight="1" x14ac:dyDescent="0.2">
      <c r="A515" s="76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</row>
    <row r="516" spans="1:36" ht="15.75" customHeight="1" x14ac:dyDescent="0.2">
      <c r="A516" s="76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</row>
    <row r="517" spans="1:36" ht="15.75" customHeight="1" x14ac:dyDescent="0.2">
      <c r="A517" s="76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</row>
    <row r="518" spans="1:36" ht="15.75" customHeight="1" x14ac:dyDescent="0.2">
      <c r="A518" s="76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</row>
    <row r="519" spans="1:36" ht="15.75" customHeight="1" x14ac:dyDescent="0.2">
      <c r="A519" s="76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</row>
    <row r="520" spans="1:36" ht="15.75" customHeight="1" x14ac:dyDescent="0.2">
      <c r="A520" s="76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</row>
    <row r="521" spans="1:36" ht="15.75" customHeight="1" x14ac:dyDescent="0.2">
      <c r="A521" s="7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</row>
    <row r="522" spans="1:36" ht="15.75" customHeight="1" x14ac:dyDescent="0.2">
      <c r="A522" s="76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</row>
    <row r="523" spans="1:36" ht="15.75" customHeight="1" x14ac:dyDescent="0.2">
      <c r="A523" s="76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</row>
    <row r="524" spans="1:36" ht="15.75" customHeight="1" x14ac:dyDescent="0.2">
      <c r="A524" s="76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</row>
    <row r="525" spans="1:36" ht="15.75" customHeight="1" x14ac:dyDescent="0.2">
      <c r="A525" s="76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</row>
    <row r="526" spans="1:36" ht="15.75" customHeight="1" x14ac:dyDescent="0.2">
      <c r="A526" s="76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</row>
    <row r="527" spans="1:36" ht="15.75" customHeight="1" x14ac:dyDescent="0.2">
      <c r="A527" s="76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</row>
    <row r="528" spans="1:36" ht="15.75" customHeight="1" x14ac:dyDescent="0.2">
      <c r="A528" s="76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</row>
    <row r="529" spans="1:36" ht="15.75" customHeight="1" x14ac:dyDescent="0.2">
      <c r="A529" s="76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</row>
    <row r="530" spans="1:36" ht="15.75" customHeight="1" x14ac:dyDescent="0.2">
      <c r="A530" s="76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</row>
    <row r="531" spans="1:36" ht="15.75" customHeight="1" x14ac:dyDescent="0.2">
      <c r="A531" s="76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</row>
    <row r="532" spans="1:36" ht="15.75" customHeight="1" x14ac:dyDescent="0.2">
      <c r="A532" s="76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</row>
    <row r="533" spans="1:36" ht="15.75" customHeight="1" x14ac:dyDescent="0.2">
      <c r="A533" s="76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</row>
    <row r="534" spans="1:36" ht="15.75" customHeight="1" x14ac:dyDescent="0.2">
      <c r="A534" s="76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</row>
    <row r="535" spans="1:36" ht="15.75" customHeight="1" x14ac:dyDescent="0.2">
      <c r="A535" s="76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</row>
    <row r="536" spans="1:36" ht="15.75" customHeight="1" x14ac:dyDescent="0.2">
      <c r="A536" s="76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</row>
    <row r="537" spans="1:36" ht="15.75" customHeight="1" x14ac:dyDescent="0.2">
      <c r="A537" s="76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</row>
    <row r="538" spans="1:36" ht="15.75" customHeight="1" x14ac:dyDescent="0.2">
      <c r="A538" s="76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</row>
    <row r="539" spans="1:36" ht="15.75" customHeight="1" x14ac:dyDescent="0.2">
      <c r="A539" s="76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</row>
    <row r="540" spans="1:36" ht="15.75" customHeight="1" x14ac:dyDescent="0.2">
      <c r="A540" s="76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</row>
    <row r="541" spans="1:36" ht="15.75" customHeight="1" x14ac:dyDescent="0.2">
      <c r="A541" s="76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</row>
    <row r="542" spans="1:36" ht="15.75" customHeight="1" x14ac:dyDescent="0.2">
      <c r="A542" s="76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</row>
    <row r="543" spans="1:36" ht="15.75" customHeight="1" x14ac:dyDescent="0.2">
      <c r="A543" s="76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</row>
    <row r="544" spans="1:36" ht="15.75" customHeight="1" x14ac:dyDescent="0.2">
      <c r="A544" s="76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</row>
    <row r="545" spans="1:36" ht="15.75" customHeight="1" x14ac:dyDescent="0.2">
      <c r="A545" s="76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</row>
    <row r="546" spans="1:36" ht="15.75" customHeight="1" x14ac:dyDescent="0.2">
      <c r="A546" s="76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</row>
    <row r="547" spans="1:36" ht="15.75" customHeight="1" x14ac:dyDescent="0.2">
      <c r="A547" s="76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</row>
    <row r="548" spans="1:36" ht="15.75" customHeight="1" x14ac:dyDescent="0.2">
      <c r="A548" s="76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</row>
    <row r="549" spans="1:36" ht="15.75" customHeight="1" x14ac:dyDescent="0.2">
      <c r="A549" s="76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</row>
    <row r="550" spans="1:36" ht="15.75" customHeight="1" x14ac:dyDescent="0.2">
      <c r="A550" s="76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</row>
    <row r="551" spans="1:36" ht="15.75" customHeight="1" x14ac:dyDescent="0.2">
      <c r="A551" s="76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</row>
    <row r="552" spans="1:36" ht="15.75" customHeight="1" x14ac:dyDescent="0.2">
      <c r="A552" s="76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</row>
    <row r="553" spans="1:36" ht="15.75" customHeight="1" x14ac:dyDescent="0.2">
      <c r="A553" s="76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</row>
    <row r="554" spans="1:36" ht="15.75" customHeight="1" x14ac:dyDescent="0.2">
      <c r="A554" s="76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</row>
    <row r="555" spans="1:36" ht="15.75" customHeight="1" x14ac:dyDescent="0.2">
      <c r="A555" s="76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</row>
    <row r="556" spans="1:36" ht="15.75" customHeight="1" x14ac:dyDescent="0.2">
      <c r="A556" s="76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</row>
    <row r="557" spans="1:36" ht="15.75" customHeight="1" x14ac:dyDescent="0.2">
      <c r="A557" s="76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</row>
    <row r="558" spans="1:36" ht="15.75" customHeight="1" x14ac:dyDescent="0.2">
      <c r="A558" s="76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</row>
    <row r="559" spans="1:36" ht="15.75" customHeight="1" x14ac:dyDescent="0.2">
      <c r="A559" s="76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</row>
    <row r="560" spans="1:36" ht="15.75" customHeight="1" x14ac:dyDescent="0.2">
      <c r="A560" s="76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</row>
    <row r="561" spans="1:36" ht="15.75" customHeight="1" x14ac:dyDescent="0.2">
      <c r="A561" s="76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</row>
    <row r="562" spans="1:36" ht="15.75" customHeight="1" x14ac:dyDescent="0.2">
      <c r="A562" s="76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</row>
    <row r="563" spans="1:36" ht="15.75" customHeight="1" x14ac:dyDescent="0.2">
      <c r="A563" s="76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</row>
    <row r="564" spans="1:36" ht="15.75" customHeight="1" x14ac:dyDescent="0.2">
      <c r="A564" s="76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</row>
    <row r="565" spans="1:36" ht="15.75" customHeight="1" x14ac:dyDescent="0.2">
      <c r="A565" s="76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</row>
    <row r="566" spans="1:36" ht="15.75" customHeight="1" x14ac:dyDescent="0.2">
      <c r="A566" s="76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</row>
    <row r="567" spans="1:36" ht="15.75" customHeight="1" x14ac:dyDescent="0.2">
      <c r="A567" s="76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</row>
    <row r="568" spans="1:36" ht="15.75" customHeight="1" x14ac:dyDescent="0.2">
      <c r="A568" s="7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</row>
    <row r="569" spans="1:36" ht="15.75" customHeight="1" x14ac:dyDescent="0.2">
      <c r="A569" s="76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</row>
    <row r="570" spans="1:36" ht="15.75" customHeight="1" x14ac:dyDescent="0.2">
      <c r="A570" s="76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</row>
    <row r="571" spans="1:36" ht="15.75" customHeight="1" x14ac:dyDescent="0.2">
      <c r="A571" s="76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</row>
    <row r="572" spans="1:36" ht="15.75" customHeight="1" x14ac:dyDescent="0.2">
      <c r="A572" s="76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</row>
    <row r="573" spans="1:36" ht="15.75" customHeight="1" x14ac:dyDescent="0.2">
      <c r="A573" s="76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</row>
    <row r="574" spans="1:36" ht="15.75" customHeight="1" x14ac:dyDescent="0.2">
      <c r="A574" s="76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</row>
    <row r="575" spans="1:36" ht="15.75" customHeight="1" x14ac:dyDescent="0.2">
      <c r="A575" s="76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</row>
    <row r="576" spans="1:36" ht="15.75" customHeight="1" x14ac:dyDescent="0.2">
      <c r="A576" s="76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</row>
    <row r="577" spans="1:36" ht="15.75" customHeight="1" x14ac:dyDescent="0.2">
      <c r="A577" s="76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</row>
    <row r="578" spans="1:36" ht="15.75" customHeight="1" x14ac:dyDescent="0.2">
      <c r="A578" s="76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</row>
    <row r="579" spans="1:36" ht="15.75" customHeight="1" x14ac:dyDescent="0.2">
      <c r="A579" s="76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</row>
    <row r="580" spans="1:36" ht="15.75" customHeight="1" x14ac:dyDescent="0.2">
      <c r="A580" s="76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</row>
    <row r="581" spans="1:36" ht="15.75" customHeight="1" x14ac:dyDescent="0.2">
      <c r="A581" s="76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</row>
    <row r="582" spans="1:36" ht="15.75" customHeight="1" x14ac:dyDescent="0.2">
      <c r="A582" s="76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</row>
    <row r="583" spans="1:36" ht="15.75" customHeight="1" x14ac:dyDescent="0.2">
      <c r="A583" s="76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</row>
    <row r="584" spans="1:36" ht="15.75" customHeight="1" x14ac:dyDescent="0.2">
      <c r="A584" s="76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</row>
    <row r="585" spans="1:36" ht="15.75" customHeight="1" x14ac:dyDescent="0.2">
      <c r="A585" s="76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</row>
    <row r="586" spans="1:36" ht="15.75" customHeight="1" x14ac:dyDescent="0.2">
      <c r="A586" s="76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</row>
    <row r="587" spans="1:36" ht="15.75" customHeight="1" x14ac:dyDescent="0.2">
      <c r="A587" s="76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</row>
    <row r="588" spans="1:36" ht="15.75" customHeight="1" x14ac:dyDescent="0.2">
      <c r="A588" s="76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</row>
    <row r="589" spans="1:36" ht="15.75" customHeight="1" x14ac:dyDescent="0.2">
      <c r="A589" s="76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</row>
    <row r="590" spans="1:36" ht="15.75" customHeight="1" x14ac:dyDescent="0.2">
      <c r="A590" s="76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</row>
    <row r="591" spans="1:36" ht="15.75" customHeight="1" x14ac:dyDescent="0.2">
      <c r="A591" s="76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</row>
    <row r="592" spans="1:36" ht="15.75" customHeight="1" x14ac:dyDescent="0.2">
      <c r="A592" s="76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</row>
    <row r="593" spans="1:36" ht="15.75" customHeight="1" x14ac:dyDescent="0.2">
      <c r="A593" s="76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</row>
    <row r="594" spans="1:36" ht="15.75" customHeight="1" x14ac:dyDescent="0.2">
      <c r="A594" s="76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</row>
    <row r="595" spans="1:36" ht="15.75" customHeight="1" x14ac:dyDescent="0.2">
      <c r="A595" s="76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</row>
    <row r="596" spans="1:36" ht="15.75" customHeight="1" x14ac:dyDescent="0.2">
      <c r="A596" s="76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</row>
    <row r="597" spans="1:36" ht="15.75" customHeight="1" x14ac:dyDescent="0.2">
      <c r="A597" s="76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</row>
    <row r="598" spans="1:36" ht="15.75" customHeight="1" x14ac:dyDescent="0.2">
      <c r="A598" s="76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</row>
    <row r="599" spans="1:36" ht="15.75" customHeight="1" x14ac:dyDescent="0.2">
      <c r="A599" s="76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</row>
    <row r="600" spans="1:36" ht="15.75" customHeight="1" x14ac:dyDescent="0.2">
      <c r="A600" s="76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</row>
    <row r="601" spans="1:36" ht="15.75" customHeight="1" x14ac:dyDescent="0.2">
      <c r="A601" s="76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</row>
    <row r="602" spans="1:36" ht="15.75" customHeight="1" x14ac:dyDescent="0.2">
      <c r="A602" s="76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</row>
    <row r="603" spans="1:36" ht="15.75" customHeight="1" x14ac:dyDescent="0.2">
      <c r="A603" s="76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</row>
    <row r="604" spans="1:36" ht="15.75" customHeight="1" x14ac:dyDescent="0.2">
      <c r="A604" s="76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</row>
    <row r="605" spans="1:36" ht="15.75" customHeight="1" x14ac:dyDescent="0.2">
      <c r="A605" s="76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</row>
    <row r="606" spans="1:36" ht="15.75" customHeight="1" x14ac:dyDescent="0.2">
      <c r="A606" s="76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</row>
    <row r="607" spans="1:36" ht="15.75" customHeight="1" x14ac:dyDescent="0.2">
      <c r="A607" s="76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</row>
    <row r="608" spans="1:36" ht="15.75" customHeight="1" x14ac:dyDescent="0.2">
      <c r="A608" s="76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</row>
    <row r="609" spans="1:36" ht="15.75" customHeight="1" x14ac:dyDescent="0.2">
      <c r="A609" s="76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</row>
    <row r="610" spans="1:36" ht="15.75" customHeight="1" x14ac:dyDescent="0.2">
      <c r="A610" s="76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</row>
    <row r="611" spans="1:36" ht="15.75" customHeight="1" x14ac:dyDescent="0.2">
      <c r="A611" s="76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</row>
    <row r="612" spans="1:36" ht="15.75" customHeight="1" x14ac:dyDescent="0.2">
      <c r="A612" s="76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</row>
    <row r="613" spans="1:36" ht="15.75" customHeight="1" x14ac:dyDescent="0.2">
      <c r="A613" s="76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</row>
    <row r="614" spans="1:36" ht="15.75" customHeight="1" x14ac:dyDescent="0.2">
      <c r="A614" s="76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</row>
    <row r="615" spans="1:36" ht="15.75" customHeight="1" x14ac:dyDescent="0.2">
      <c r="A615" s="7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</row>
    <row r="616" spans="1:36" ht="15.75" customHeight="1" x14ac:dyDescent="0.2">
      <c r="A616" s="76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</row>
    <row r="617" spans="1:36" ht="15.75" customHeight="1" x14ac:dyDescent="0.2">
      <c r="A617" s="76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</row>
    <row r="618" spans="1:36" ht="15.75" customHeight="1" x14ac:dyDescent="0.2">
      <c r="A618" s="76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</row>
    <row r="619" spans="1:36" ht="15.75" customHeight="1" x14ac:dyDescent="0.2">
      <c r="A619" s="76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</row>
    <row r="620" spans="1:36" ht="15.75" customHeight="1" x14ac:dyDescent="0.2">
      <c r="A620" s="76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</row>
    <row r="621" spans="1:36" ht="15.75" customHeight="1" x14ac:dyDescent="0.2">
      <c r="A621" s="76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</row>
    <row r="622" spans="1:36" ht="15.75" customHeight="1" x14ac:dyDescent="0.2">
      <c r="A622" s="76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</row>
    <row r="623" spans="1:36" ht="15.75" customHeight="1" x14ac:dyDescent="0.2">
      <c r="A623" s="76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</row>
    <row r="624" spans="1:36" ht="15.75" customHeight="1" x14ac:dyDescent="0.2">
      <c r="A624" s="76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</row>
    <row r="625" spans="1:36" ht="15.75" customHeight="1" x14ac:dyDescent="0.2">
      <c r="A625" s="76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</row>
    <row r="626" spans="1:36" ht="15.75" customHeight="1" x14ac:dyDescent="0.2">
      <c r="A626" s="76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</row>
    <row r="627" spans="1:36" ht="15.75" customHeight="1" x14ac:dyDescent="0.2">
      <c r="A627" s="76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</row>
    <row r="628" spans="1:36" ht="15.75" customHeight="1" x14ac:dyDescent="0.2">
      <c r="A628" s="76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</row>
    <row r="629" spans="1:36" ht="15.75" customHeight="1" x14ac:dyDescent="0.2">
      <c r="A629" s="76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</row>
    <row r="630" spans="1:36" ht="15.75" customHeight="1" x14ac:dyDescent="0.2">
      <c r="A630" s="76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</row>
    <row r="631" spans="1:36" ht="15.75" customHeight="1" x14ac:dyDescent="0.2">
      <c r="A631" s="76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</row>
    <row r="632" spans="1:36" ht="15.75" customHeight="1" x14ac:dyDescent="0.2">
      <c r="A632" s="76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</row>
    <row r="633" spans="1:36" ht="15.75" customHeight="1" x14ac:dyDescent="0.2">
      <c r="A633" s="76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</row>
    <row r="634" spans="1:36" ht="15.75" customHeight="1" x14ac:dyDescent="0.2">
      <c r="A634" s="76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</row>
    <row r="635" spans="1:36" ht="15.75" customHeight="1" x14ac:dyDescent="0.2">
      <c r="A635" s="76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</row>
    <row r="636" spans="1:36" ht="15.75" customHeight="1" x14ac:dyDescent="0.2">
      <c r="A636" s="76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</row>
    <row r="637" spans="1:36" ht="15.75" customHeight="1" x14ac:dyDescent="0.2">
      <c r="A637" s="76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</row>
    <row r="638" spans="1:36" ht="15.75" customHeight="1" x14ac:dyDescent="0.2">
      <c r="A638" s="76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</row>
    <row r="639" spans="1:36" ht="15.75" customHeight="1" x14ac:dyDescent="0.2">
      <c r="A639" s="76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</row>
    <row r="640" spans="1:36" ht="15.75" customHeight="1" x14ac:dyDescent="0.2">
      <c r="A640" s="76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</row>
    <row r="641" spans="1:36" ht="15.75" customHeight="1" x14ac:dyDescent="0.2">
      <c r="A641" s="76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</row>
    <row r="642" spans="1:36" ht="15.75" customHeight="1" x14ac:dyDescent="0.2">
      <c r="A642" s="76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</row>
    <row r="643" spans="1:36" ht="15.75" customHeight="1" x14ac:dyDescent="0.2">
      <c r="A643" s="76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</row>
    <row r="644" spans="1:36" ht="15.75" customHeight="1" x14ac:dyDescent="0.2">
      <c r="A644" s="76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</row>
    <row r="645" spans="1:36" ht="15.75" customHeight="1" x14ac:dyDescent="0.2">
      <c r="A645" s="76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</row>
    <row r="646" spans="1:36" ht="15.75" customHeight="1" x14ac:dyDescent="0.2">
      <c r="A646" s="76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</row>
    <row r="647" spans="1:36" ht="15.75" customHeight="1" x14ac:dyDescent="0.2">
      <c r="A647" s="76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</row>
    <row r="648" spans="1:36" ht="15.75" customHeight="1" x14ac:dyDescent="0.2">
      <c r="A648" s="76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</row>
    <row r="649" spans="1:36" ht="15.75" customHeight="1" x14ac:dyDescent="0.2">
      <c r="A649" s="76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</row>
    <row r="650" spans="1:36" ht="15.75" customHeight="1" x14ac:dyDescent="0.2">
      <c r="A650" s="76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</row>
    <row r="651" spans="1:36" ht="15.75" customHeight="1" x14ac:dyDescent="0.2">
      <c r="A651" s="76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</row>
    <row r="652" spans="1:36" ht="15.75" customHeight="1" x14ac:dyDescent="0.2">
      <c r="A652" s="76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</row>
    <row r="653" spans="1:36" ht="15.75" customHeight="1" x14ac:dyDescent="0.2">
      <c r="A653" s="76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</row>
    <row r="654" spans="1:36" ht="15.75" customHeight="1" x14ac:dyDescent="0.2">
      <c r="A654" s="76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</row>
    <row r="655" spans="1:36" ht="15.75" customHeight="1" x14ac:dyDescent="0.2">
      <c r="A655" s="76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</row>
    <row r="656" spans="1:36" ht="15.75" customHeight="1" x14ac:dyDescent="0.2">
      <c r="A656" s="76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</row>
    <row r="657" spans="1:36" ht="15.75" customHeight="1" x14ac:dyDescent="0.2">
      <c r="A657" s="76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</row>
    <row r="658" spans="1:36" ht="15.75" customHeight="1" x14ac:dyDescent="0.2">
      <c r="A658" s="76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</row>
    <row r="659" spans="1:36" ht="15.75" customHeight="1" x14ac:dyDescent="0.2">
      <c r="A659" s="76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</row>
    <row r="660" spans="1:36" ht="15.75" customHeight="1" x14ac:dyDescent="0.2">
      <c r="A660" s="76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</row>
    <row r="661" spans="1:36" ht="15.75" customHeight="1" x14ac:dyDescent="0.2">
      <c r="A661" s="76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</row>
    <row r="662" spans="1:36" ht="15.75" customHeight="1" x14ac:dyDescent="0.2">
      <c r="A662" s="7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</row>
    <row r="663" spans="1:36" ht="15.75" customHeight="1" x14ac:dyDescent="0.2">
      <c r="A663" s="76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</row>
    <row r="664" spans="1:36" ht="15.75" customHeight="1" x14ac:dyDescent="0.2">
      <c r="A664" s="76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</row>
    <row r="665" spans="1:36" ht="15.75" customHeight="1" x14ac:dyDescent="0.2">
      <c r="A665" s="76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</row>
    <row r="666" spans="1:36" ht="15.75" customHeight="1" x14ac:dyDescent="0.2">
      <c r="A666" s="76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</row>
    <row r="667" spans="1:36" ht="15.75" customHeight="1" x14ac:dyDescent="0.2">
      <c r="A667" s="76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</row>
    <row r="668" spans="1:36" ht="15.75" customHeight="1" x14ac:dyDescent="0.2">
      <c r="A668" s="76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</row>
    <row r="669" spans="1:36" ht="15.75" customHeight="1" x14ac:dyDescent="0.2">
      <c r="A669" s="76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</row>
    <row r="670" spans="1:36" ht="15.75" customHeight="1" x14ac:dyDescent="0.2">
      <c r="A670" s="76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</row>
    <row r="671" spans="1:36" ht="15.75" customHeight="1" x14ac:dyDescent="0.2">
      <c r="A671" s="76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</row>
    <row r="672" spans="1:36" ht="15.75" customHeight="1" x14ac:dyDescent="0.2">
      <c r="A672" s="76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</row>
    <row r="673" spans="1:36" ht="15.75" customHeight="1" x14ac:dyDescent="0.2">
      <c r="A673" s="76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</row>
    <row r="674" spans="1:36" ht="15.75" customHeight="1" x14ac:dyDescent="0.2">
      <c r="A674" s="76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</row>
    <row r="675" spans="1:36" ht="15.75" customHeight="1" x14ac:dyDescent="0.2">
      <c r="A675" s="76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</row>
    <row r="676" spans="1:36" ht="15.75" customHeight="1" x14ac:dyDescent="0.2">
      <c r="A676" s="76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</row>
    <row r="677" spans="1:36" ht="15.75" customHeight="1" x14ac:dyDescent="0.2">
      <c r="A677" s="76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</row>
    <row r="678" spans="1:36" ht="15.75" customHeight="1" x14ac:dyDescent="0.2">
      <c r="A678" s="76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</row>
    <row r="679" spans="1:36" ht="15.75" customHeight="1" x14ac:dyDescent="0.2">
      <c r="A679" s="76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</row>
    <row r="680" spans="1:36" ht="15.75" customHeight="1" x14ac:dyDescent="0.2">
      <c r="A680" s="76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</row>
    <row r="681" spans="1:36" ht="15.75" customHeight="1" x14ac:dyDescent="0.2">
      <c r="A681" s="76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</row>
    <row r="682" spans="1:36" ht="15.75" customHeight="1" x14ac:dyDescent="0.2">
      <c r="A682" s="76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</row>
    <row r="683" spans="1:36" ht="15.75" customHeight="1" x14ac:dyDescent="0.2">
      <c r="A683" s="76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</row>
    <row r="684" spans="1:36" ht="15.75" customHeight="1" x14ac:dyDescent="0.2">
      <c r="A684" s="76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</row>
    <row r="685" spans="1:36" ht="15.75" customHeight="1" x14ac:dyDescent="0.2">
      <c r="A685" s="76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</row>
    <row r="686" spans="1:36" ht="15.75" customHeight="1" x14ac:dyDescent="0.2">
      <c r="A686" s="76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</row>
    <row r="687" spans="1:36" ht="15.75" customHeight="1" x14ac:dyDescent="0.2">
      <c r="A687" s="76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</row>
    <row r="688" spans="1:36" ht="15.75" customHeight="1" x14ac:dyDescent="0.2">
      <c r="A688" s="76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</row>
    <row r="689" spans="1:36" ht="15.75" customHeight="1" x14ac:dyDescent="0.2">
      <c r="A689" s="76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</row>
    <row r="690" spans="1:36" ht="15.75" customHeight="1" x14ac:dyDescent="0.2">
      <c r="A690" s="76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</row>
    <row r="691" spans="1:36" ht="15.75" customHeight="1" x14ac:dyDescent="0.2">
      <c r="A691" s="76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</row>
    <row r="692" spans="1:36" ht="15.75" customHeight="1" x14ac:dyDescent="0.2">
      <c r="A692" s="76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</row>
    <row r="693" spans="1:36" ht="15.75" customHeight="1" x14ac:dyDescent="0.2">
      <c r="A693" s="76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</row>
    <row r="694" spans="1:36" ht="15.75" customHeight="1" x14ac:dyDescent="0.2">
      <c r="A694" s="76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</row>
    <row r="695" spans="1:36" ht="15.75" customHeight="1" x14ac:dyDescent="0.2">
      <c r="A695" s="76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</row>
    <row r="696" spans="1:36" ht="15.75" customHeight="1" x14ac:dyDescent="0.2">
      <c r="A696" s="76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</row>
    <row r="697" spans="1:36" ht="15.75" customHeight="1" x14ac:dyDescent="0.2">
      <c r="A697" s="76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</row>
    <row r="698" spans="1:36" ht="15.75" customHeight="1" x14ac:dyDescent="0.2">
      <c r="A698" s="76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</row>
    <row r="699" spans="1:36" ht="15.75" customHeight="1" x14ac:dyDescent="0.2">
      <c r="A699" s="76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</row>
    <row r="700" spans="1:36" ht="15.75" customHeight="1" x14ac:dyDescent="0.2">
      <c r="A700" s="76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</row>
    <row r="701" spans="1:36" ht="15.75" customHeight="1" x14ac:dyDescent="0.2">
      <c r="A701" s="76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</row>
    <row r="702" spans="1:36" ht="15.75" customHeight="1" x14ac:dyDescent="0.2">
      <c r="A702" s="76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</row>
    <row r="703" spans="1:36" ht="15.75" customHeight="1" x14ac:dyDescent="0.2">
      <c r="A703" s="76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</row>
    <row r="704" spans="1:36" ht="15.75" customHeight="1" x14ac:dyDescent="0.2">
      <c r="A704" s="76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</row>
    <row r="705" spans="1:36" ht="15.75" customHeight="1" x14ac:dyDescent="0.2">
      <c r="A705" s="76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</row>
    <row r="706" spans="1:36" ht="15.75" customHeight="1" x14ac:dyDescent="0.2">
      <c r="A706" s="76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</row>
    <row r="707" spans="1:36" ht="15.75" customHeight="1" x14ac:dyDescent="0.2">
      <c r="A707" s="76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</row>
    <row r="708" spans="1:36" ht="15.75" customHeight="1" x14ac:dyDescent="0.2">
      <c r="A708" s="76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</row>
    <row r="709" spans="1:36" ht="15.75" customHeight="1" x14ac:dyDescent="0.2">
      <c r="A709" s="7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</row>
    <row r="710" spans="1:36" ht="15.75" customHeight="1" x14ac:dyDescent="0.2">
      <c r="A710" s="76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</row>
    <row r="711" spans="1:36" ht="15.75" customHeight="1" x14ac:dyDescent="0.2">
      <c r="A711" s="76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</row>
    <row r="712" spans="1:36" ht="15.75" customHeight="1" x14ac:dyDescent="0.2">
      <c r="A712" s="76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</row>
    <row r="713" spans="1:36" ht="15.75" customHeight="1" x14ac:dyDescent="0.2">
      <c r="A713" s="76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</row>
    <row r="714" spans="1:36" ht="15.75" customHeight="1" x14ac:dyDescent="0.2">
      <c r="A714" s="76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</row>
    <row r="715" spans="1:36" ht="15.75" customHeight="1" x14ac:dyDescent="0.2">
      <c r="A715" s="76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</row>
    <row r="716" spans="1:36" ht="15.75" customHeight="1" x14ac:dyDescent="0.2">
      <c r="A716" s="76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</row>
    <row r="717" spans="1:36" ht="15.75" customHeight="1" x14ac:dyDescent="0.2">
      <c r="A717" s="76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</row>
    <row r="718" spans="1:36" ht="15.75" customHeight="1" x14ac:dyDescent="0.2">
      <c r="A718" s="76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</row>
    <row r="719" spans="1:36" ht="15.75" customHeight="1" x14ac:dyDescent="0.2">
      <c r="A719" s="76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</row>
    <row r="720" spans="1:36" ht="15.75" customHeight="1" x14ac:dyDescent="0.2">
      <c r="A720" s="76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</row>
    <row r="721" spans="1:36" ht="15.75" customHeight="1" x14ac:dyDescent="0.2">
      <c r="A721" s="76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</row>
    <row r="722" spans="1:36" ht="15.75" customHeight="1" x14ac:dyDescent="0.2">
      <c r="A722" s="76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</row>
    <row r="723" spans="1:36" ht="15.75" customHeight="1" x14ac:dyDescent="0.2">
      <c r="A723" s="76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</row>
    <row r="724" spans="1:36" ht="15.75" customHeight="1" x14ac:dyDescent="0.2">
      <c r="A724" s="76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</row>
    <row r="725" spans="1:36" ht="15.75" customHeight="1" x14ac:dyDescent="0.2">
      <c r="A725" s="76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</row>
    <row r="726" spans="1:36" ht="15.75" customHeight="1" x14ac:dyDescent="0.2">
      <c r="A726" s="76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</row>
    <row r="727" spans="1:36" ht="15.75" customHeight="1" x14ac:dyDescent="0.2">
      <c r="A727" s="76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</row>
    <row r="728" spans="1:36" ht="15.75" customHeight="1" x14ac:dyDescent="0.2">
      <c r="A728" s="76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</row>
    <row r="729" spans="1:36" ht="15.75" customHeight="1" x14ac:dyDescent="0.2">
      <c r="A729" s="76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</row>
    <row r="730" spans="1:36" ht="15.75" customHeight="1" x14ac:dyDescent="0.2">
      <c r="A730" s="76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</row>
    <row r="731" spans="1:36" ht="15.75" customHeight="1" x14ac:dyDescent="0.2">
      <c r="A731" s="76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</row>
    <row r="732" spans="1:36" ht="15.75" customHeight="1" x14ac:dyDescent="0.2">
      <c r="A732" s="76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</row>
    <row r="733" spans="1:36" ht="15.75" customHeight="1" x14ac:dyDescent="0.2">
      <c r="A733" s="76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</row>
    <row r="734" spans="1:36" ht="15.75" customHeight="1" x14ac:dyDescent="0.2">
      <c r="A734" s="76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</row>
    <row r="735" spans="1:36" ht="15.75" customHeight="1" x14ac:dyDescent="0.2">
      <c r="A735" s="76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</row>
    <row r="736" spans="1:36" ht="15.75" customHeight="1" x14ac:dyDescent="0.2">
      <c r="A736" s="76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</row>
    <row r="737" spans="1:36" ht="15.75" customHeight="1" x14ac:dyDescent="0.2">
      <c r="A737" s="76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</row>
    <row r="738" spans="1:36" ht="15.75" customHeight="1" x14ac:dyDescent="0.2">
      <c r="A738" s="76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</row>
    <row r="739" spans="1:36" ht="15.75" customHeight="1" x14ac:dyDescent="0.2">
      <c r="A739" s="76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</row>
    <row r="740" spans="1:36" ht="15.75" customHeight="1" x14ac:dyDescent="0.2">
      <c r="A740" s="76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</row>
    <row r="741" spans="1:36" ht="15.75" customHeight="1" x14ac:dyDescent="0.2">
      <c r="A741" s="76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</row>
    <row r="742" spans="1:36" ht="15.75" customHeight="1" x14ac:dyDescent="0.2">
      <c r="A742" s="76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</row>
    <row r="743" spans="1:36" ht="15.75" customHeight="1" x14ac:dyDescent="0.2">
      <c r="A743" s="76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</row>
    <row r="744" spans="1:36" ht="15.75" customHeight="1" x14ac:dyDescent="0.2">
      <c r="A744" s="76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</row>
    <row r="745" spans="1:36" ht="15.75" customHeight="1" x14ac:dyDescent="0.2">
      <c r="A745" s="76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</row>
    <row r="746" spans="1:36" ht="15.75" customHeight="1" x14ac:dyDescent="0.2">
      <c r="A746" s="76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</row>
    <row r="747" spans="1:36" ht="15.75" customHeight="1" x14ac:dyDescent="0.2">
      <c r="A747" s="76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</row>
    <row r="748" spans="1:36" ht="15.75" customHeight="1" x14ac:dyDescent="0.2">
      <c r="A748" s="76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</row>
    <row r="749" spans="1:36" ht="15.75" customHeight="1" x14ac:dyDescent="0.2">
      <c r="A749" s="76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</row>
    <row r="750" spans="1:36" ht="15.75" customHeight="1" x14ac:dyDescent="0.2">
      <c r="A750" s="76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</row>
    <row r="751" spans="1:36" ht="15.75" customHeight="1" x14ac:dyDescent="0.2">
      <c r="A751" s="76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</row>
    <row r="752" spans="1:36" ht="15.75" customHeight="1" x14ac:dyDescent="0.2">
      <c r="A752" s="76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</row>
    <row r="753" spans="1:36" ht="15.75" customHeight="1" x14ac:dyDescent="0.2">
      <c r="A753" s="76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</row>
    <row r="754" spans="1:36" ht="15.75" customHeight="1" x14ac:dyDescent="0.2">
      <c r="A754" s="76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</row>
    <row r="755" spans="1:36" ht="15.75" customHeight="1" x14ac:dyDescent="0.2">
      <c r="A755" s="76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</row>
    <row r="756" spans="1:36" ht="15.75" customHeight="1" x14ac:dyDescent="0.2">
      <c r="A756" s="7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</row>
    <row r="757" spans="1:36" ht="15.75" customHeight="1" x14ac:dyDescent="0.2">
      <c r="A757" s="76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</row>
    <row r="758" spans="1:36" ht="15.75" customHeight="1" x14ac:dyDescent="0.2">
      <c r="A758" s="76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</row>
    <row r="759" spans="1:36" ht="15.75" customHeight="1" x14ac:dyDescent="0.2">
      <c r="A759" s="76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</row>
    <row r="760" spans="1:36" ht="15.75" customHeight="1" x14ac:dyDescent="0.2">
      <c r="A760" s="76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</row>
    <row r="761" spans="1:36" ht="15.75" customHeight="1" x14ac:dyDescent="0.2">
      <c r="A761" s="76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</row>
    <row r="762" spans="1:36" ht="15.75" customHeight="1" x14ac:dyDescent="0.2">
      <c r="A762" s="76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</row>
    <row r="763" spans="1:36" ht="15.75" customHeight="1" x14ac:dyDescent="0.2">
      <c r="A763" s="76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</row>
    <row r="764" spans="1:36" ht="15.75" customHeight="1" x14ac:dyDescent="0.2">
      <c r="A764" s="76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</row>
    <row r="765" spans="1:36" ht="15.75" customHeight="1" x14ac:dyDescent="0.2">
      <c r="A765" s="76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</row>
    <row r="766" spans="1:36" ht="15.75" customHeight="1" x14ac:dyDescent="0.2">
      <c r="A766" s="76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</row>
    <row r="767" spans="1:36" ht="15.75" customHeight="1" x14ac:dyDescent="0.2">
      <c r="A767" s="76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</row>
    <row r="768" spans="1:36" ht="15.75" customHeight="1" x14ac:dyDescent="0.2">
      <c r="A768" s="76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</row>
    <row r="769" spans="1:36" ht="15.75" customHeight="1" x14ac:dyDescent="0.2">
      <c r="A769" s="76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</row>
    <row r="770" spans="1:36" ht="15.75" customHeight="1" x14ac:dyDescent="0.2">
      <c r="A770" s="76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</row>
    <row r="771" spans="1:36" ht="15.75" customHeight="1" x14ac:dyDescent="0.2">
      <c r="A771" s="76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</row>
    <row r="772" spans="1:36" ht="15.75" customHeight="1" x14ac:dyDescent="0.2">
      <c r="A772" s="76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</row>
    <row r="773" spans="1:36" ht="15.75" customHeight="1" x14ac:dyDescent="0.2">
      <c r="A773" s="76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</row>
    <row r="774" spans="1:36" ht="15.75" customHeight="1" x14ac:dyDescent="0.2">
      <c r="A774" s="76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</row>
    <row r="775" spans="1:36" ht="15.75" customHeight="1" x14ac:dyDescent="0.2">
      <c r="A775" s="76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</row>
    <row r="776" spans="1:36" ht="15.75" customHeight="1" x14ac:dyDescent="0.2">
      <c r="A776" s="76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</row>
    <row r="777" spans="1:36" ht="15.75" customHeight="1" x14ac:dyDescent="0.2">
      <c r="A777" s="76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</row>
    <row r="778" spans="1:36" ht="15.75" customHeight="1" x14ac:dyDescent="0.2">
      <c r="A778" s="76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</row>
    <row r="779" spans="1:36" ht="15.75" customHeight="1" x14ac:dyDescent="0.2">
      <c r="A779" s="76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</row>
    <row r="780" spans="1:36" ht="15.75" customHeight="1" x14ac:dyDescent="0.2">
      <c r="A780" s="76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</row>
    <row r="781" spans="1:36" ht="15.75" customHeight="1" x14ac:dyDescent="0.2">
      <c r="A781" s="76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</row>
    <row r="782" spans="1:36" ht="15.75" customHeight="1" x14ac:dyDescent="0.2">
      <c r="A782" s="76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</row>
    <row r="783" spans="1:36" ht="15.75" customHeight="1" x14ac:dyDescent="0.2">
      <c r="A783" s="76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</row>
    <row r="784" spans="1:36" ht="15.75" customHeight="1" x14ac:dyDescent="0.2">
      <c r="A784" s="76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</row>
    <row r="785" spans="1:36" ht="15.75" customHeight="1" x14ac:dyDescent="0.2">
      <c r="A785" s="76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</row>
    <row r="786" spans="1:36" ht="15.75" customHeight="1" x14ac:dyDescent="0.2">
      <c r="A786" s="76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</row>
    <row r="787" spans="1:36" ht="15.75" customHeight="1" x14ac:dyDescent="0.2">
      <c r="A787" s="76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</row>
    <row r="788" spans="1:36" ht="15.75" customHeight="1" x14ac:dyDescent="0.2">
      <c r="A788" s="76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</row>
    <row r="789" spans="1:36" ht="15.75" customHeight="1" x14ac:dyDescent="0.2">
      <c r="A789" s="76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</row>
    <row r="790" spans="1:36" ht="15.75" customHeight="1" x14ac:dyDescent="0.2">
      <c r="A790" s="76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</row>
    <row r="791" spans="1:36" ht="15.75" customHeight="1" x14ac:dyDescent="0.2">
      <c r="A791" s="76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</row>
    <row r="792" spans="1:36" ht="15.75" customHeight="1" x14ac:dyDescent="0.2">
      <c r="A792" s="76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</row>
    <row r="793" spans="1:36" ht="15.75" customHeight="1" x14ac:dyDescent="0.2">
      <c r="A793" s="76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</row>
    <row r="794" spans="1:36" ht="15.75" customHeight="1" x14ac:dyDescent="0.2">
      <c r="A794" s="76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</row>
    <row r="795" spans="1:36" ht="15.75" customHeight="1" x14ac:dyDescent="0.2">
      <c r="A795" s="76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</row>
    <row r="796" spans="1:36" ht="15.75" customHeight="1" x14ac:dyDescent="0.2">
      <c r="A796" s="76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</row>
    <row r="797" spans="1:36" ht="15.75" customHeight="1" x14ac:dyDescent="0.2">
      <c r="A797" s="76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</row>
    <row r="798" spans="1:36" ht="15.75" customHeight="1" x14ac:dyDescent="0.2">
      <c r="A798" s="76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</row>
    <row r="799" spans="1:36" ht="15.75" customHeight="1" x14ac:dyDescent="0.2">
      <c r="A799" s="76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</row>
    <row r="800" spans="1:36" ht="15.75" customHeight="1" x14ac:dyDescent="0.2">
      <c r="A800" s="76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</row>
    <row r="801" spans="1:36" ht="15.75" customHeight="1" x14ac:dyDescent="0.2">
      <c r="A801" s="76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</row>
    <row r="802" spans="1:36" ht="15.75" customHeight="1" x14ac:dyDescent="0.2">
      <c r="A802" s="76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</row>
    <row r="803" spans="1:36" ht="15.75" customHeight="1" x14ac:dyDescent="0.2">
      <c r="A803" s="7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</row>
    <row r="804" spans="1:36" ht="15.75" customHeight="1" x14ac:dyDescent="0.2">
      <c r="A804" s="76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</row>
    <row r="805" spans="1:36" ht="15.75" customHeight="1" x14ac:dyDescent="0.2">
      <c r="A805" s="76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</row>
    <row r="806" spans="1:36" ht="15.75" customHeight="1" x14ac:dyDescent="0.2">
      <c r="A806" s="76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</row>
    <row r="807" spans="1:36" ht="15.75" customHeight="1" x14ac:dyDescent="0.2">
      <c r="A807" s="76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</row>
    <row r="808" spans="1:36" ht="15.75" customHeight="1" x14ac:dyDescent="0.2">
      <c r="A808" s="76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</row>
    <row r="809" spans="1:36" ht="15.75" customHeight="1" x14ac:dyDescent="0.2">
      <c r="A809" s="76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</row>
    <row r="810" spans="1:36" ht="15.75" customHeight="1" x14ac:dyDescent="0.2">
      <c r="A810" s="76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</row>
    <row r="811" spans="1:36" ht="15.75" customHeight="1" x14ac:dyDescent="0.2">
      <c r="A811" s="76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</row>
    <row r="812" spans="1:36" ht="15.75" customHeight="1" x14ac:dyDescent="0.2">
      <c r="A812" s="76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</row>
    <row r="813" spans="1:36" ht="15.75" customHeight="1" x14ac:dyDescent="0.2">
      <c r="A813" s="76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</row>
    <row r="814" spans="1:36" ht="15.75" customHeight="1" x14ac:dyDescent="0.2">
      <c r="A814" s="76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</row>
    <row r="815" spans="1:36" ht="15.75" customHeight="1" x14ac:dyDescent="0.2">
      <c r="A815" s="76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</row>
    <row r="816" spans="1:36" ht="15.75" customHeight="1" x14ac:dyDescent="0.2">
      <c r="A816" s="76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</row>
    <row r="817" spans="1:36" ht="15.75" customHeight="1" x14ac:dyDescent="0.2">
      <c r="A817" s="76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</row>
    <row r="818" spans="1:36" ht="15.75" customHeight="1" x14ac:dyDescent="0.2">
      <c r="A818" s="76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</row>
    <row r="819" spans="1:36" ht="15.75" customHeight="1" x14ac:dyDescent="0.2">
      <c r="A819" s="76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</row>
    <row r="820" spans="1:36" ht="15.75" customHeight="1" x14ac:dyDescent="0.2">
      <c r="A820" s="76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</row>
    <row r="821" spans="1:36" ht="15.75" customHeight="1" x14ac:dyDescent="0.2">
      <c r="A821" s="76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</row>
    <row r="822" spans="1:36" ht="15.75" customHeight="1" x14ac:dyDescent="0.2">
      <c r="A822" s="76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</row>
    <row r="823" spans="1:36" ht="15.75" customHeight="1" x14ac:dyDescent="0.2">
      <c r="A823" s="76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</row>
    <row r="824" spans="1:36" ht="15.75" customHeight="1" x14ac:dyDescent="0.2">
      <c r="A824" s="76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</row>
    <row r="825" spans="1:36" ht="15.75" customHeight="1" x14ac:dyDescent="0.2">
      <c r="A825" s="76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</row>
    <row r="826" spans="1:36" ht="15.75" customHeight="1" x14ac:dyDescent="0.2">
      <c r="A826" s="76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</row>
    <row r="827" spans="1:36" ht="15.75" customHeight="1" x14ac:dyDescent="0.2">
      <c r="A827" s="76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</row>
    <row r="828" spans="1:36" ht="15.75" customHeight="1" x14ac:dyDescent="0.2">
      <c r="A828" s="76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</row>
    <row r="829" spans="1:36" ht="15.75" customHeight="1" x14ac:dyDescent="0.2">
      <c r="A829" s="76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</row>
    <row r="830" spans="1:36" ht="15.75" customHeight="1" x14ac:dyDescent="0.2">
      <c r="A830" s="76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</row>
    <row r="831" spans="1:36" ht="15.75" customHeight="1" x14ac:dyDescent="0.2">
      <c r="A831" s="76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</row>
    <row r="832" spans="1:36" ht="15.75" customHeight="1" x14ac:dyDescent="0.2">
      <c r="A832" s="76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</row>
    <row r="833" spans="1:36" ht="15.75" customHeight="1" x14ac:dyDescent="0.2">
      <c r="A833" s="76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</row>
    <row r="834" spans="1:36" ht="15.75" customHeight="1" x14ac:dyDescent="0.2">
      <c r="A834" s="76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</row>
    <row r="835" spans="1:36" ht="15.75" customHeight="1" x14ac:dyDescent="0.2">
      <c r="A835" s="76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</row>
    <row r="836" spans="1:36" ht="15.75" customHeight="1" x14ac:dyDescent="0.2">
      <c r="A836" s="76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</row>
    <row r="837" spans="1:36" ht="15.75" customHeight="1" x14ac:dyDescent="0.2">
      <c r="A837" s="76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</row>
    <row r="838" spans="1:36" ht="15.75" customHeight="1" x14ac:dyDescent="0.2">
      <c r="A838" s="76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</row>
    <row r="839" spans="1:36" ht="15.75" customHeight="1" x14ac:dyDescent="0.2">
      <c r="A839" s="76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</row>
    <row r="840" spans="1:36" ht="15.75" customHeight="1" x14ac:dyDescent="0.2">
      <c r="A840" s="76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</row>
    <row r="841" spans="1:36" ht="15.75" customHeight="1" x14ac:dyDescent="0.2">
      <c r="A841" s="76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</row>
    <row r="842" spans="1:36" ht="15.75" customHeight="1" x14ac:dyDescent="0.2">
      <c r="A842" s="76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</row>
    <row r="843" spans="1:36" ht="15.75" customHeight="1" x14ac:dyDescent="0.2">
      <c r="A843" s="76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</row>
    <row r="844" spans="1:36" ht="15.75" customHeight="1" x14ac:dyDescent="0.2">
      <c r="A844" s="76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</row>
    <row r="845" spans="1:36" ht="15.75" customHeight="1" x14ac:dyDescent="0.2">
      <c r="A845" s="76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</row>
    <row r="846" spans="1:36" ht="15.75" customHeight="1" x14ac:dyDescent="0.2">
      <c r="A846" s="76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</row>
    <row r="847" spans="1:36" ht="15.75" customHeight="1" x14ac:dyDescent="0.2">
      <c r="A847" s="76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</row>
    <row r="848" spans="1:36" ht="15.75" customHeight="1" x14ac:dyDescent="0.2">
      <c r="A848" s="76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</row>
    <row r="849" spans="1:36" ht="15.75" customHeight="1" x14ac:dyDescent="0.2">
      <c r="A849" s="76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</row>
    <row r="850" spans="1:36" ht="15.75" customHeight="1" x14ac:dyDescent="0.2">
      <c r="A850" s="7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</row>
    <row r="851" spans="1:36" ht="15.75" customHeight="1" x14ac:dyDescent="0.2">
      <c r="A851" s="76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</row>
    <row r="852" spans="1:36" ht="15.75" customHeight="1" x14ac:dyDescent="0.2">
      <c r="A852" s="76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</row>
    <row r="853" spans="1:36" ht="15.75" customHeight="1" x14ac:dyDescent="0.2">
      <c r="A853" s="76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</row>
    <row r="854" spans="1:36" ht="15.75" customHeight="1" x14ac:dyDescent="0.2">
      <c r="A854" s="76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</row>
    <row r="855" spans="1:36" ht="15.75" customHeight="1" x14ac:dyDescent="0.2">
      <c r="A855" s="76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</row>
    <row r="856" spans="1:36" ht="15.75" customHeight="1" x14ac:dyDescent="0.2">
      <c r="A856" s="76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</row>
    <row r="857" spans="1:36" ht="15.75" customHeight="1" x14ac:dyDescent="0.2">
      <c r="A857" s="76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</row>
    <row r="858" spans="1:36" ht="15.75" customHeight="1" x14ac:dyDescent="0.2">
      <c r="A858" s="76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</row>
    <row r="859" spans="1:36" ht="15.75" customHeight="1" x14ac:dyDescent="0.2">
      <c r="A859" s="76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</row>
    <row r="860" spans="1:36" ht="15.75" customHeight="1" x14ac:dyDescent="0.2">
      <c r="A860" s="76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</row>
    <row r="861" spans="1:36" ht="15.75" customHeight="1" x14ac:dyDescent="0.2">
      <c r="A861" s="76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</row>
    <row r="862" spans="1:36" ht="15.75" customHeight="1" x14ac:dyDescent="0.2">
      <c r="A862" s="76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</row>
    <row r="863" spans="1:36" ht="15.75" customHeight="1" x14ac:dyDescent="0.2">
      <c r="A863" s="76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</row>
    <row r="864" spans="1:36" ht="15.75" customHeight="1" x14ac:dyDescent="0.2">
      <c r="A864" s="76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</row>
    <row r="865" spans="1:36" ht="15.75" customHeight="1" x14ac:dyDescent="0.2">
      <c r="A865" s="76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</row>
    <row r="866" spans="1:36" ht="15.75" customHeight="1" x14ac:dyDescent="0.2">
      <c r="A866" s="76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</row>
    <row r="867" spans="1:36" ht="15.75" customHeight="1" x14ac:dyDescent="0.2">
      <c r="A867" s="76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</row>
    <row r="868" spans="1:36" ht="15.75" customHeight="1" x14ac:dyDescent="0.2">
      <c r="A868" s="76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</row>
    <row r="869" spans="1:36" ht="15.75" customHeight="1" x14ac:dyDescent="0.2">
      <c r="A869" s="76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</row>
    <row r="870" spans="1:36" ht="15.75" customHeight="1" x14ac:dyDescent="0.2">
      <c r="A870" s="76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</row>
    <row r="871" spans="1:36" ht="15.75" customHeight="1" x14ac:dyDescent="0.2">
      <c r="A871" s="76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</row>
    <row r="872" spans="1:36" ht="15.75" customHeight="1" x14ac:dyDescent="0.2">
      <c r="A872" s="76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</row>
    <row r="873" spans="1:36" ht="15.75" customHeight="1" x14ac:dyDescent="0.2">
      <c r="A873" s="76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</row>
    <row r="874" spans="1:36" ht="15.75" customHeight="1" x14ac:dyDescent="0.2">
      <c r="A874" s="76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</row>
    <row r="875" spans="1:36" ht="15.75" customHeight="1" x14ac:dyDescent="0.2">
      <c r="A875" s="76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</row>
    <row r="876" spans="1:36" ht="15.75" customHeight="1" x14ac:dyDescent="0.2">
      <c r="A876" s="76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</row>
    <row r="877" spans="1:36" ht="15.75" customHeight="1" x14ac:dyDescent="0.2">
      <c r="A877" s="76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</row>
    <row r="878" spans="1:36" ht="15.75" customHeight="1" x14ac:dyDescent="0.2">
      <c r="A878" s="76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</row>
    <row r="879" spans="1:36" ht="15.75" customHeight="1" x14ac:dyDescent="0.2">
      <c r="A879" s="76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</row>
    <row r="880" spans="1:36" ht="15.75" customHeight="1" x14ac:dyDescent="0.2">
      <c r="A880" s="76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</row>
    <row r="881" spans="1:36" ht="15.75" customHeight="1" x14ac:dyDescent="0.2">
      <c r="A881" s="76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</row>
    <row r="882" spans="1:36" ht="15.75" customHeight="1" x14ac:dyDescent="0.2">
      <c r="A882" s="76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</row>
    <row r="883" spans="1:36" ht="15.75" customHeight="1" x14ac:dyDescent="0.2">
      <c r="A883" s="76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</row>
    <row r="884" spans="1:36" ht="15.75" customHeight="1" x14ac:dyDescent="0.2">
      <c r="A884" s="76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</row>
    <row r="885" spans="1:36" ht="15.75" customHeight="1" x14ac:dyDescent="0.2">
      <c r="A885" s="76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</row>
    <row r="886" spans="1:36" ht="15.75" customHeight="1" x14ac:dyDescent="0.2">
      <c r="A886" s="76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</row>
    <row r="887" spans="1:36" ht="15.75" customHeight="1" x14ac:dyDescent="0.2">
      <c r="A887" s="76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</row>
    <row r="888" spans="1:36" ht="15.75" customHeight="1" x14ac:dyDescent="0.2">
      <c r="A888" s="76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</row>
    <row r="889" spans="1:36" ht="15.75" customHeight="1" x14ac:dyDescent="0.2">
      <c r="A889" s="76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</row>
    <row r="890" spans="1:36" ht="15.75" customHeight="1" x14ac:dyDescent="0.2">
      <c r="A890" s="76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</row>
    <row r="891" spans="1:36" ht="15.75" customHeight="1" x14ac:dyDescent="0.2">
      <c r="A891" s="76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</row>
    <row r="892" spans="1:36" ht="15.75" customHeight="1" x14ac:dyDescent="0.2">
      <c r="A892" s="76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</row>
    <row r="893" spans="1:36" ht="15.75" customHeight="1" x14ac:dyDescent="0.2">
      <c r="A893" s="76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</row>
    <row r="894" spans="1:36" ht="15.75" customHeight="1" x14ac:dyDescent="0.2">
      <c r="A894" s="76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</row>
    <row r="895" spans="1:36" ht="15.75" customHeight="1" x14ac:dyDescent="0.2">
      <c r="A895" s="76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</row>
    <row r="896" spans="1:36" ht="15.75" customHeight="1" x14ac:dyDescent="0.2">
      <c r="A896" s="76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</row>
    <row r="897" spans="1:36" ht="15.75" customHeight="1" x14ac:dyDescent="0.2">
      <c r="A897" s="7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</row>
    <row r="898" spans="1:36" ht="15.75" customHeight="1" x14ac:dyDescent="0.2">
      <c r="A898" s="76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</row>
    <row r="899" spans="1:36" ht="15.75" customHeight="1" x14ac:dyDescent="0.2">
      <c r="A899" s="76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</row>
    <row r="900" spans="1:36" ht="15.75" customHeight="1" x14ac:dyDescent="0.2">
      <c r="A900" s="76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</row>
    <row r="901" spans="1:36" ht="15.75" customHeight="1" x14ac:dyDescent="0.2">
      <c r="A901" s="76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</row>
    <row r="902" spans="1:36" ht="15.75" customHeight="1" x14ac:dyDescent="0.2">
      <c r="A902" s="76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</row>
    <row r="903" spans="1:36" ht="15.75" customHeight="1" x14ac:dyDescent="0.2">
      <c r="A903" s="76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</row>
    <row r="904" spans="1:36" ht="15.75" customHeight="1" x14ac:dyDescent="0.2">
      <c r="A904" s="76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</row>
    <row r="905" spans="1:36" ht="15.75" customHeight="1" x14ac:dyDescent="0.2">
      <c r="A905" s="76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</row>
    <row r="906" spans="1:36" ht="15.75" customHeight="1" x14ac:dyDescent="0.2">
      <c r="A906" s="76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</row>
    <row r="907" spans="1:36" ht="15.75" customHeight="1" x14ac:dyDescent="0.2">
      <c r="A907" s="76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</row>
    <row r="908" spans="1:36" ht="15.75" customHeight="1" x14ac:dyDescent="0.2">
      <c r="A908" s="76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</row>
    <row r="909" spans="1:36" ht="15.75" customHeight="1" x14ac:dyDescent="0.2">
      <c r="A909" s="76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</row>
    <row r="910" spans="1:36" ht="15.75" customHeight="1" x14ac:dyDescent="0.2">
      <c r="A910" s="76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</row>
    <row r="911" spans="1:36" ht="15.75" customHeight="1" x14ac:dyDescent="0.2">
      <c r="A911" s="76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</row>
    <row r="912" spans="1:36" ht="15.75" customHeight="1" x14ac:dyDescent="0.2">
      <c r="A912" s="76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</row>
    <row r="913" spans="1:36" ht="15.75" customHeight="1" x14ac:dyDescent="0.2">
      <c r="A913" s="76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</row>
    <row r="914" spans="1:36" ht="15.75" customHeight="1" x14ac:dyDescent="0.2">
      <c r="A914" s="76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</row>
    <row r="915" spans="1:36" ht="15.75" customHeight="1" x14ac:dyDescent="0.2">
      <c r="A915" s="76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</row>
    <row r="916" spans="1:36" ht="15.75" customHeight="1" x14ac:dyDescent="0.2">
      <c r="A916" s="76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</row>
    <row r="917" spans="1:36" ht="15.75" customHeight="1" x14ac:dyDescent="0.2">
      <c r="A917" s="76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</row>
    <row r="918" spans="1:36" ht="15.75" customHeight="1" x14ac:dyDescent="0.2">
      <c r="A918" s="76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</row>
    <row r="919" spans="1:36" ht="15.75" customHeight="1" x14ac:dyDescent="0.2">
      <c r="A919" s="76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</row>
    <row r="920" spans="1:36" ht="15.75" customHeight="1" x14ac:dyDescent="0.2">
      <c r="A920" s="76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</row>
    <row r="921" spans="1:36" ht="15.75" customHeight="1" x14ac:dyDescent="0.2">
      <c r="A921" s="76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</row>
    <row r="922" spans="1:36" ht="15.75" customHeight="1" x14ac:dyDescent="0.2">
      <c r="A922" s="76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</row>
    <row r="923" spans="1:36" ht="15.75" customHeight="1" x14ac:dyDescent="0.2">
      <c r="A923" s="76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</row>
    <row r="924" spans="1:36" ht="15.75" customHeight="1" x14ac:dyDescent="0.2">
      <c r="A924" s="76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</row>
    <row r="925" spans="1:36" ht="15.75" customHeight="1" x14ac:dyDescent="0.2">
      <c r="A925" s="76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</row>
    <row r="926" spans="1:36" ht="15.75" customHeight="1" x14ac:dyDescent="0.2">
      <c r="A926" s="76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</row>
    <row r="927" spans="1:36" ht="15.75" customHeight="1" x14ac:dyDescent="0.2">
      <c r="A927" s="76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</row>
    <row r="928" spans="1:36" ht="15.75" customHeight="1" x14ac:dyDescent="0.2">
      <c r="A928" s="76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</row>
    <row r="929" spans="1:36" ht="15.75" customHeight="1" x14ac:dyDescent="0.2">
      <c r="A929" s="76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</row>
    <row r="930" spans="1:36" ht="15.75" customHeight="1" x14ac:dyDescent="0.2">
      <c r="A930" s="76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</row>
    <row r="931" spans="1:36" ht="15.75" customHeight="1" x14ac:dyDescent="0.2">
      <c r="A931" s="76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</row>
    <row r="932" spans="1:36" ht="15.75" customHeight="1" x14ac:dyDescent="0.2">
      <c r="A932" s="76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</row>
    <row r="933" spans="1:36" ht="15.75" customHeight="1" x14ac:dyDescent="0.2">
      <c r="A933" s="76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</row>
    <row r="934" spans="1:36" ht="15.75" customHeight="1" x14ac:dyDescent="0.2">
      <c r="A934" s="76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</row>
    <row r="935" spans="1:36" ht="15.75" customHeight="1" x14ac:dyDescent="0.2">
      <c r="A935" s="76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</row>
    <row r="936" spans="1:36" ht="15.75" customHeight="1" x14ac:dyDescent="0.2">
      <c r="A936" s="76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</row>
    <row r="937" spans="1:36" ht="15.75" customHeight="1" x14ac:dyDescent="0.2">
      <c r="A937" s="76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</row>
    <row r="938" spans="1:36" ht="15.75" customHeight="1" x14ac:dyDescent="0.2">
      <c r="A938" s="76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</row>
    <row r="939" spans="1:36" ht="15.75" customHeight="1" x14ac:dyDescent="0.2">
      <c r="A939" s="76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</row>
    <row r="940" spans="1:36" ht="15.75" customHeight="1" x14ac:dyDescent="0.2">
      <c r="A940" s="76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</row>
    <row r="941" spans="1:36" ht="15.75" customHeight="1" x14ac:dyDescent="0.2">
      <c r="A941" s="76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</row>
    <row r="942" spans="1:36" ht="15.75" customHeight="1" x14ac:dyDescent="0.2">
      <c r="A942" s="76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</row>
    <row r="943" spans="1:36" ht="15.75" customHeight="1" x14ac:dyDescent="0.2">
      <c r="A943" s="76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</row>
    <row r="944" spans="1:36" ht="15.75" customHeight="1" x14ac:dyDescent="0.2">
      <c r="A944" s="76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</row>
    <row r="945" spans="1:36" ht="15.75" customHeight="1" x14ac:dyDescent="0.2">
      <c r="A945" s="76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</row>
    <row r="946" spans="1:36" ht="15.75" customHeight="1" x14ac:dyDescent="0.2">
      <c r="A946" s="76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</row>
    <row r="947" spans="1:36" ht="15.75" customHeight="1" x14ac:dyDescent="0.2">
      <c r="A947" s="76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</row>
    <row r="948" spans="1:36" ht="15.75" customHeight="1" x14ac:dyDescent="0.2">
      <c r="A948" s="76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</row>
    <row r="949" spans="1:36" ht="15.75" customHeight="1" x14ac:dyDescent="0.2">
      <c r="A949" s="76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</row>
    <row r="950" spans="1:36" ht="15.75" customHeight="1" x14ac:dyDescent="0.2">
      <c r="A950" s="76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</row>
    <row r="951" spans="1:36" ht="15.75" customHeight="1" x14ac:dyDescent="0.2">
      <c r="A951" s="76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</row>
    <row r="952" spans="1:36" ht="15.75" customHeight="1" x14ac:dyDescent="0.2">
      <c r="A952" s="76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</row>
    <row r="953" spans="1:36" ht="15.75" customHeight="1" x14ac:dyDescent="0.2">
      <c r="A953" s="76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</row>
    <row r="954" spans="1:36" ht="15.75" customHeight="1" x14ac:dyDescent="0.2">
      <c r="A954" s="76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</row>
    <row r="955" spans="1:36" ht="15.75" customHeight="1" x14ac:dyDescent="0.2">
      <c r="A955" s="76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</row>
    <row r="956" spans="1:36" ht="15.75" customHeight="1" x14ac:dyDescent="0.2">
      <c r="A956" s="76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</row>
    <row r="957" spans="1:36" ht="15.75" customHeight="1" x14ac:dyDescent="0.2">
      <c r="A957" s="76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</row>
    <row r="958" spans="1:36" ht="15.75" customHeight="1" x14ac:dyDescent="0.2">
      <c r="A958" s="76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</row>
    <row r="959" spans="1:36" ht="15.75" customHeight="1" x14ac:dyDescent="0.2">
      <c r="A959" s="76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</row>
    <row r="960" spans="1:36" ht="15.75" customHeight="1" x14ac:dyDescent="0.2">
      <c r="A960" s="76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</row>
    <row r="961" spans="1:36" ht="15.75" customHeight="1" x14ac:dyDescent="0.2">
      <c r="A961" s="76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</row>
    <row r="962" spans="1:36" ht="15.75" customHeight="1" x14ac:dyDescent="0.2">
      <c r="A962" s="76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</row>
    <row r="963" spans="1:36" ht="15.75" customHeight="1" x14ac:dyDescent="0.2">
      <c r="A963" s="76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</row>
    <row r="964" spans="1:36" ht="15.75" customHeight="1" x14ac:dyDescent="0.2">
      <c r="A964" s="76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</row>
    <row r="965" spans="1:36" ht="15.75" customHeight="1" x14ac:dyDescent="0.2">
      <c r="A965" s="76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</row>
    <row r="966" spans="1:36" ht="15.75" customHeight="1" x14ac:dyDescent="0.2">
      <c r="A966" s="76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</row>
    <row r="967" spans="1:36" ht="15.75" customHeight="1" x14ac:dyDescent="0.2">
      <c r="A967" s="76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</row>
    <row r="968" spans="1:36" ht="15.75" customHeight="1" x14ac:dyDescent="0.2">
      <c r="A968" s="76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</row>
    <row r="969" spans="1:36" ht="15.75" customHeight="1" x14ac:dyDescent="0.2">
      <c r="A969" s="76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</row>
    <row r="970" spans="1:36" ht="15.75" customHeight="1" x14ac:dyDescent="0.2">
      <c r="A970" s="76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</row>
    <row r="971" spans="1:36" ht="15.75" customHeight="1" x14ac:dyDescent="0.2">
      <c r="A971" s="76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</row>
    <row r="972" spans="1:36" ht="15.75" customHeight="1" x14ac:dyDescent="0.2">
      <c r="A972" s="76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</row>
    <row r="973" spans="1:36" ht="15.75" customHeight="1" x14ac:dyDescent="0.2">
      <c r="A973" s="76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</row>
    <row r="974" spans="1:36" ht="15.75" customHeight="1" x14ac:dyDescent="0.2">
      <c r="A974" s="76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</row>
    <row r="975" spans="1:36" ht="15.75" customHeight="1" x14ac:dyDescent="0.2">
      <c r="A975" s="76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</row>
    <row r="976" spans="1:36" ht="15.75" customHeight="1" x14ac:dyDescent="0.2">
      <c r="A976" s="76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</row>
    <row r="977" spans="1:36" ht="15.75" customHeight="1" x14ac:dyDescent="0.2">
      <c r="A977" s="76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</row>
    <row r="978" spans="1:36" ht="15.75" customHeight="1" x14ac:dyDescent="0.2">
      <c r="A978" s="76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</row>
    <row r="979" spans="1:36" ht="15.75" customHeight="1" x14ac:dyDescent="0.2">
      <c r="A979" s="76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</row>
    <row r="980" spans="1:36" ht="15.75" customHeight="1" x14ac:dyDescent="0.2">
      <c r="A980" s="76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</row>
    <row r="981" spans="1:36" ht="15.75" customHeight="1" x14ac:dyDescent="0.2">
      <c r="A981" s="76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</row>
    <row r="982" spans="1:36" ht="15.75" customHeight="1" x14ac:dyDescent="0.2">
      <c r="A982" s="76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</row>
    <row r="983" spans="1:36" ht="15.75" customHeight="1" x14ac:dyDescent="0.2">
      <c r="A983" s="76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</row>
    <row r="984" spans="1:36" ht="15.75" customHeight="1" x14ac:dyDescent="0.2">
      <c r="A984" s="76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</row>
    <row r="985" spans="1:36" ht="15.75" customHeight="1" x14ac:dyDescent="0.2">
      <c r="A985" s="76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</row>
    <row r="986" spans="1:36" ht="15.75" customHeight="1" x14ac:dyDescent="0.2">
      <c r="A986" s="76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</row>
    <row r="987" spans="1:36" ht="15.75" customHeight="1" x14ac:dyDescent="0.2">
      <c r="A987" s="76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</row>
    <row r="988" spans="1:36" ht="15.75" customHeight="1" x14ac:dyDescent="0.2">
      <c r="A988" s="76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</row>
    <row r="989" spans="1:36" ht="15.75" customHeight="1" x14ac:dyDescent="0.2">
      <c r="A989" s="76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</row>
    <row r="990" spans="1:36" ht="15.75" customHeight="1" x14ac:dyDescent="0.2">
      <c r="A990" s="76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</row>
    <row r="991" spans="1:36" ht="15.75" customHeight="1" x14ac:dyDescent="0.2">
      <c r="A991" s="76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</row>
    <row r="992" spans="1:36" ht="15.75" customHeight="1" x14ac:dyDescent="0.2">
      <c r="A992" s="76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</row>
    <row r="993" spans="1:36" ht="15.75" customHeight="1" x14ac:dyDescent="0.2">
      <c r="A993" s="76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</row>
    <row r="994" spans="1:36" ht="15.75" customHeight="1" x14ac:dyDescent="0.2">
      <c r="A994" s="76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</row>
    <row r="995" spans="1:36" ht="15.75" customHeight="1" x14ac:dyDescent="0.2">
      <c r="A995" s="76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</row>
    <row r="996" spans="1:36" ht="15.75" customHeight="1" x14ac:dyDescent="0.2">
      <c r="A996" s="76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</row>
    <row r="997" spans="1:36" ht="15.75" customHeight="1" x14ac:dyDescent="0.2">
      <c r="A997" s="76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</row>
    <row r="998" spans="1:36" ht="15.75" customHeight="1" x14ac:dyDescent="0.2">
      <c r="A998" s="76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</row>
    <row r="999" spans="1:36" ht="15.75" customHeight="1" x14ac:dyDescent="0.2">
      <c r="A999" s="76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</row>
    <row r="1000" spans="1:36" ht="15.75" customHeight="1" x14ac:dyDescent="0.2">
      <c r="A1000" s="76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</row>
    <row r="1001" spans="1:36" ht="15.75" customHeight="1" x14ac:dyDescent="0.2">
      <c r="A1001" s="76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</row>
    <row r="1002" spans="1:36" ht="15.75" customHeight="1" x14ac:dyDescent="0.2">
      <c r="A1002" s="76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</row>
    <row r="1003" spans="1:36" ht="15.75" customHeight="1" x14ac:dyDescent="0.2">
      <c r="A1003" s="76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</row>
    <row r="1004" spans="1:36" ht="15.75" customHeight="1" x14ac:dyDescent="0.2">
      <c r="A1004" s="76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</row>
  </sheetData>
  <mergeCells count="14">
    <mergeCell ref="S57:T57"/>
    <mergeCell ref="S58:T58"/>
    <mergeCell ref="A3:A15"/>
    <mergeCell ref="B4:B15"/>
    <mergeCell ref="L4:L15"/>
    <mergeCell ref="A16:A28"/>
    <mergeCell ref="B17:B28"/>
    <mergeCell ref="A29:A41"/>
    <mergeCell ref="B30:B41"/>
    <mergeCell ref="L17:L28"/>
    <mergeCell ref="L30:L41"/>
    <mergeCell ref="L43:L54"/>
    <mergeCell ref="A42:A54"/>
    <mergeCell ref="B43:B54"/>
  </mergeCells>
  <conditionalFormatting sqref="C4:K13">
    <cfRule type="expression" dxfId="31" priority="33">
      <formula>$AF4=TRUE</formula>
    </cfRule>
    <cfRule type="expression" dxfId="30" priority="34">
      <formula>$AD4=TRUE</formula>
    </cfRule>
    <cfRule type="expression" dxfId="29" priority="35">
      <formula>$AB4=TRUE</formula>
    </cfRule>
    <cfRule type="expression" dxfId="28" priority="36">
      <formula>$AH4=TRUE</formula>
    </cfRule>
  </conditionalFormatting>
  <conditionalFormatting sqref="C17:K26">
    <cfRule type="expression" dxfId="27" priority="25">
      <formula>$AF17=TRUE</formula>
    </cfRule>
    <cfRule type="expression" dxfId="26" priority="26">
      <formula>$AD17=TRUE</formula>
    </cfRule>
    <cfRule type="expression" dxfId="25" priority="27">
      <formula>$AB17=TRUE</formula>
    </cfRule>
    <cfRule type="expression" dxfId="24" priority="28">
      <formula>$AH17=TRUE</formula>
    </cfRule>
  </conditionalFormatting>
  <conditionalFormatting sqref="C30:K39">
    <cfRule type="expression" dxfId="23" priority="17">
      <formula>$AF30=TRUE</formula>
    </cfRule>
    <cfRule type="expression" dxfId="22" priority="18">
      <formula>$AD30=TRUE</formula>
    </cfRule>
    <cfRule type="expression" dxfId="21" priority="19">
      <formula>$AB30=TRUE</formula>
    </cfRule>
    <cfRule type="expression" dxfId="20" priority="20">
      <formula>$AH30=TRUE</formula>
    </cfRule>
  </conditionalFormatting>
  <conditionalFormatting sqref="C43:K52">
    <cfRule type="expression" dxfId="19" priority="5">
      <formula>$AF43=TRUE</formula>
    </cfRule>
    <cfRule type="expression" dxfId="18" priority="6">
      <formula>$AD43=TRUE</formula>
    </cfRule>
    <cfRule type="expression" dxfId="17" priority="7">
      <formula>$AB43=TRUE</formula>
    </cfRule>
    <cfRule type="expression" dxfId="16" priority="8">
      <formula>$AH43=TRUE</formula>
    </cfRule>
  </conditionalFormatting>
  <conditionalFormatting sqref="M4:U13">
    <cfRule type="expression" dxfId="15" priority="57">
      <formula>$AG4=TRUE</formula>
    </cfRule>
    <cfRule type="expression" dxfId="14" priority="58">
      <formula>$AE4=TRUE</formula>
    </cfRule>
    <cfRule type="expression" dxfId="13" priority="59">
      <formula>$AC4=TRUE</formula>
    </cfRule>
    <cfRule type="expression" dxfId="12" priority="60">
      <formula>$AI4=TRUE</formula>
    </cfRule>
  </conditionalFormatting>
  <conditionalFormatting sqref="M17:U26">
    <cfRule type="expression" dxfId="11" priority="49">
      <formula>$AG17=TRUE</formula>
    </cfRule>
    <cfRule type="expression" dxfId="10" priority="50">
      <formula>$AE17=TRUE</formula>
    </cfRule>
    <cfRule type="expression" dxfId="9" priority="51">
      <formula>$AC17=TRUE</formula>
    </cfRule>
    <cfRule type="expression" dxfId="8" priority="52">
      <formula>$AI17=TRUE</formula>
    </cfRule>
  </conditionalFormatting>
  <conditionalFormatting sqref="M30:U39">
    <cfRule type="expression" dxfId="7" priority="41">
      <formula>$AG30=TRUE</formula>
    </cfRule>
    <cfRule type="expression" dxfId="6" priority="42">
      <formula>$AE30=TRUE</formula>
    </cfRule>
    <cfRule type="expression" dxfId="5" priority="43">
      <formula>$AC30=TRUE</formula>
    </cfRule>
    <cfRule type="expression" dxfId="4" priority="44">
      <formula>$AI30=TRUE</formula>
    </cfRule>
  </conditionalFormatting>
  <conditionalFormatting sqref="M43:U52">
    <cfRule type="expression" dxfId="3" priority="1">
      <formula>$AG43=TRUE</formula>
    </cfRule>
    <cfRule type="expression" dxfId="2" priority="2">
      <formula>$AE43=TRUE</formula>
    </cfRule>
    <cfRule type="expression" dxfId="1" priority="3">
      <formula>$AC43=TRUE</formula>
    </cfRule>
    <cfRule type="expression" dxfId="0" priority="4">
      <formula>$AI43=TRUE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İKTİSAT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</dc:creator>
  <cp:lastModifiedBy>Yazar</cp:lastModifiedBy>
  <cp:lastPrinted>2025-09-10T07:19:44Z</cp:lastPrinted>
  <dcterms:created xsi:type="dcterms:W3CDTF">2020-09-10T16:49:10Z</dcterms:created>
  <dcterms:modified xsi:type="dcterms:W3CDTF">2025-09-23T08:30:55Z</dcterms:modified>
</cp:coreProperties>
</file>